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hambl\Desktop\ISHE\25062019 Master and Draw\"/>
    </mc:Choice>
  </mc:AlternateContent>
  <xr:revisionPtr revIDLastSave="0" documentId="13_ncr:1_{338F386C-B02F-4346-954B-BD475F97B5F7}" xr6:coauthVersionLast="43" xr6:coauthVersionMax="43" xr10:uidLastSave="{00000000-0000-0000-0000-000000000000}"/>
  <bookViews>
    <workbookView xWindow="-120" yWindow="-120" windowWidth="19440" windowHeight="11640" activeTab="1" xr2:uid="{00000000-000D-0000-FFFF-FFFF00000000}"/>
  </bookViews>
  <sheets>
    <sheet name="Working HUNTER Yrs 10-12" sheetId="30" r:id="rId1"/>
    <sheet name="Working HUNTER Yrs 7-9" sheetId="29" r:id="rId2"/>
    <sheet name="Working HUNTER Yrs 4-6" sheetId="28" r:id="rId3"/>
    <sheet name="Working HUNTER Yrs K-3" sheetId="27" r:id="rId4"/>
    <sheet name="Show HUNTER Yrs 10-12" sheetId="26" r:id="rId5"/>
    <sheet name="Show HUNTER Yrs 7-9" sheetId="25" r:id="rId6"/>
    <sheet name="Show HUNTER Yrs 4-6" sheetId="24" r:id="rId7"/>
    <sheet name="Show HUNTER Yrs K-3" sheetId="23" r:id="rId8"/>
    <sheet name="Show HORSE Yrs 10-12" sheetId="22" r:id="rId9"/>
    <sheet name="Show HORSE Yrs 7-9" sheetId="21" r:id="rId10"/>
    <sheet name="Show HORSE Yrs 4-6" sheetId="20" r:id="rId11"/>
    <sheet name="Show HORSE Yrs K-3" sheetId="19" r:id="rId12"/>
    <sheet name="Notes-Scoring Information" sheetId="31" r:id="rId13"/>
    <sheet name="EXAMPLE SHUNTER 9 yrs &amp; under" sheetId="32" r:id="rId14"/>
  </sheets>
  <definedNames>
    <definedName name="_xlnm._FilterDatabase" localSheetId="13" hidden="1">'EXAMPLE SHUNTER 9 yrs &amp; under'!$A$4:$Y$4</definedName>
    <definedName name="_xlnm._FilterDatabase" localSheetId="8" hidden="1">'Show HORSE Yrs 10-12'!$A$4:$AA$4</definedName>
    <definedName name="_xlnm._FilterDatabase" localSheetId="10" hidden="1">'Show HORSE Yrs 4-6'!$A$4:$AA$4</definedName>
    <definedName name="_xlnm._FilterDatabase" localSheetId="9" hidden="1">'Show HORSE Yrs 7-9'!$A$4:$AA$4</definedName>
    <definedName name="_xlnm._FilterDatabase" localSheetId="11" hidden="1">'Show HORSE Yrs K-3'!$A$4:$AA$4</definedName>
    <definedName name="_xlnm._FilterDatabase" localSheetId="4" hidden="1">'Show HUNTER Yrs 10-12'!$A$4:$AA$4</definedName>
    <definedName name="_xlnm._FilterDatabase" localSheetId="6" hidden="1">'Show HUNTER Yrs 4-6'!$A$4:$AA$4</definedName>
    <definedName name="_xlnm._FilterDatabase" localSheetId="5" hidden="1">'Show HUNTER Yrs 7-9'!$A$4:$AA$4</definedName>
    <definedName name="_xlnm._FilterDatabase" localSheetId="7" hidden="1">'Show HUNTER Yrs K-3'!$A$4:$AA$4</definedName>
    <definedName name="_xlnm._FilterDatabase" localSheetId="0" hidden="1">'Working HUNTER Yrs 10-12'!$A$4:$AQ$4</definedName>
    <definedName name="_xlnm._FilterDatabase" localSheetId="2" hidden="1">'Working HUNTER Yrs 4-6'!$A$4:$AQ$4</definedName>
    <definedName name="_xlnm._FilterDatabase" localSheetId="1" hidden="1">'Working HUNTER Yrs 7-9'!$B$4:$AQ$4</definedName>
    <definedName name="_xlnm._FilterDatabase" localSheetId="3" hidden="1">'Working HUNTER Yrs K-3'!$A$4:$AQ$4</definedName>
    <definedName name="_xlnm.Print_Area" localSheetId="13">'EXAMPLE SHUNTER 9 yrs &amp; under'!$A$1:$Y$94</definedName>
    <definedName name="_xlnm.Print_Area" localSheetId="9">'Show HORSE Yrs 7-9'!$A$1:$AB$20</definedName>
    <definedName name="_xlnm.Print_Area" localSheetId="4">'Show HUNTER Yrs 10-12'!$A$1:$AB$15</definedName>
    <definedName name="_xlnm.Print_Area" localSheetId="6">'Show HUNTER Yrs 4-6'!$A$1:$AB$16</definedName>
    <definedName name="_xlnm.Print_Area" localSheetId="5">'Show HUNTER Yrs 7-9'!$A$1:$AB$18</definedName>
    <definedName name="_xlnm.Print_Area" localSheetId="7">'Show HUNTER Yrs K-3'!$A$1:$AB$7</definedName>
    <definedName name="_xlnm.Print_Titles" localSheetId="13">'EXAMPLE SHUNTER 9 yrs &amp; under'!$A:$D,'EXAMPLE SHUNTER 9 yrs &amp; under'!$1:$3</definedName>
    <definedName name="_xlnm.Print_Titles" localSheetId="10">'Show HORSE Yrs 4-6'!$A:$G,'Show HORSE Yrs 4-6'!$1:$3</definedName>
    <definedName name="_xlnm.Print_Titles" localSheetId="9">'Show HORSE Yrs 7-9'!$A:$G,'Show HORSE Yrs 7-9'!$1:$3</definedName>
    <definedName name="_xlnm.Print_Titles" localSheetId="11">'Show HORSE Yrs K-3'!$A:$F,'Show HORSE Yrs K-3'!$1:$3</definedName>
    <definedName name="_xlnm.Print_Titles" localSheetId="4">'Show HUNTER Yrs 10-12'!$A:$F,'Show HUNTER Yrs 10-12'!$1:$3</definedName>
    <definedName name="_xlnm.Print_Titles" localSheetId="6">'Show HUNTER Yrs 4-6'!$A:$F,'Show HUNTER Yrs 4-6'!$1:$3</definedName>
    <definedName name="_xlnm.Print_Titles" localSheetId="5">'Show HUNTER Yrs 7-9'!$A:$F,'Show HUNTER Yrs 7-9'!$1:$3</definedName>
    <definedName name="_xlnm.Print_Titles" localSheetId="7">'Show HUNTER Yrs K-3'!$A:$F,'Show HUNTER Yrs K-3'!$1:$3</definedName>
    <definedName name="_xlnm.Print_Titles" localSheetId="0">'Working HUNTER Yrs 10-12'!$A:$F,'Working HUNTER Yrs 10-12'!$1:$3</definedName>
    <definedName name="_xlnm.Print_Titles" localSheetId="2">'Working HUNTER Yrs 4-6'!$A:$F,'Working HUNTER Yrs 4-6'!$1:$3</definedName>
    <definedName name="_xlnm.Print_Titles" localSheetId="1">'Working HUNTER Yrs 7-9'!$A:$F,'Working HUNTER Yrs 7-9'!$1:$3</definedName>
    <definedName name="_xlnm.Print_Titles" localSheetId="3">'Working HUNTER Yrs K-3'!$A:$F,'Working HUNTER Yrs K-3'!$1:$3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0" i="22" l="1"/>
  <c r="Z20" i="22"/>
  <c r="AA20" i="22"/>
  <c r="L5" i="30"/>
  <c r="R5" i="30"/>
  <c r="AN5" i="30"/>
  <c r="AP5" i="30"/>
  <c r="R7" i="27"/>
  <c r="R8" i="27"/>
  <c r="L7" i="27"/>
  <c r="AN7" i="27"/>
  <c r="AP7" i="27"/>
  <c r="AQ7" i="27"/>
  <c r="L6" i="27"/>
  <c r="R6" i="27"/>
  <c r="AN6" i="27"/>
  <c r="AP6" i="27"/>
  <c r="AQ6" i="27"/>
  <c r="AA6" i="21"/>
  <c r="X6" i="21"/>
  <c r="L6" i="21"/>
  <c r="R6" i="21"/>
  <c r="Z6" i="21"/>
  <c r="L7" i="23"/>
  <c r="R7" i="23"/>
  <c r="X7" i="23"/>
  <c r="Z7" i="23"/>
  <c r="AA7" i="23"/>
  <c r="L5" i="23"/>
  <c r="R5" i="23"/>
  <c r="X5" i="23"/>
  <c r="Z5" i="23"/>
  <c r="AA5" i="23"/>
  <c r="L6" i="23"/>
  <c r="R6" i="23"/>
  <c r="X6" i="23"/>
  <c r="Z6" i="23"/>
  <c r="AA6" i="23"/>
  <c r="L10" i="30"/>
  <c r="R10" i="30"/>
  <c r="AN10" i="30"/>
  <c r="AP10" i="30"/>
  <c r="AQ10" i="30"/>
  <c r="L8" i="30"/>
  <c r="R8" i="30"/>
  <c r="AN8" i="30"/>
  <c r="AP8" i="30"/>
  <c r="AQ8" i="30"/>
  <c r="L6" i="30"/>
  <c r="R6" i="30"/>
  <c r="AN6" i="30"/>
  <c r="AP6" i="30"/>
  <c r="AQ6" i="30"/>
  <c r="L14" i="29"/>
  <c r="R14" i="29"/>
  <c r="AN14" i="29"/>
  <c r="AP14" i="29"/>
  <c r="AQ14" i="29"/>
  <c r="L6" i="29"/>
  <c r="R6" i="29"/>
  <c r="AN6" i="29"/>
  <c r="AP6" i="29"/>
  <c r="AQ6" i="29"/>
  <c r="L13" i="29"/>
  <c r="R13" i="29"/>
  <c r="AN13" i="29"/>
  <c r="AP13" i="29"/>
  <c r="AQ13" i="29"/>
  <c r="L15" i="29"/>
  <c r="R15" i="29"/>
  <c r="AN15" i="29"/>
  <c r="AP15" i="29"/>
  <c r="AQ15" i="29"/>
  <c r="L11" i="29"/>
  <c r="R11" i="29"/>
  <c r="AN11" i="29"/>
  <c r="AP11" i="29"/>
  <c r="AQ11" i="29"/>
  <c r="L20" i="29"/>
  <c r="R20" i="29"/>
  <c r="AN20" i="29"/>
  <c r="AP20" i="29"/>
  <c r="AQ20" i="29"/>
  <c r="L19" i="29"/>
  <c r="R19" i="29"/>
  <c r="AN19" i="29"/>
  <c r="AP19" i="29"/>
  <c r="AQ19" i="29"/>
  <c r="L17" i="29"/>
  <c r="R17" i="29"/>
  <c r="AN17" i="29"/>
  <c r="AP17" i="29"/>
  <c r="AQ17" i="29"/>
  <c r="L21" i="29"/>
  <c r="R21" i="29"/>
  <c r="AN21" i="29"/>
  <c r="AP21" i="29"/>
  <c r="AQ21" i="29"/>
  <c r="L18" i="29"/>
  <c r="R18" i="29"/>
  <c r="AN18" i="29"/>
  <c r="AP18" i="29"/>
  <c r="AQ18" i="29"/>
  <c r="L8" i="29"/>
  <c r="R8" i="29"/>
  <c r="AN8" i="29"/>
  <c r="AP8" i="29"/>
  <c r="AQ8" i="29"/>
  <c r="L16" i="29"/>
  <c r="R16" i="29"/>
  <c r="AN16" i="29"/>
  <c r="AP16" i="29"/>
  <c r="AQ16" i="29"/>
  <c r="L5" i="29"/>
  <c r="R5" i="29"/>
  <c r="AN5" i="29"/>
  <c r="AP5" i="29"/>
  <c r="AQ5" i="29"/>
  <c r="L9" i="29"/>
  <c r="R9" i="29"/>
  <c r="AN9" i="29"/>
  <c r="AP9" i="29"/>
  <c r="AQ9" i="29"/>
  <c r="L10" i="29"/>
  <c r="R10" i="29"/>
  <c r="AN10" i="29"/>
  <c r="AP10" i="29"/>
  <c r="AQ10" i="29"/>
  <c r="L12" i="29"/>
  <c r="R12" i="29"/>
  <c r="AN12" i="29"/>
  <c r="AP12" i="29"/>
  <c r="AQ12" i="29"/>
  <c r="L7" i="29"/>
  <c r="R7" i="29"/>
  <c r="AN7" i="29"/>
  <c r="AP7" i="29"/>
  <c r="AQ7" i="29"/>
  <c r="Y94" i="32"/>
  <c r="J94" i="32"/>
  <c r="P94" i="32"/>
  <c r="V94" i="32"/>
  <c r="X94" i="32"/>
  <c r="Y93" i="32"/>
  <c r="J93" i="32"/>
  <c r="P93" i="32"/>
  <c r="V93" i="32"/>
  <c r="X93" i="32"/>
  <c r="Y92" i="32"/>
  <c r="J92" i="32"/>
  <c r="P92" i="32"/>
  <c r="V92" i="32"/>
  <c r="X92" i="32"/>
  <c r="Y91" i="32"/>
  <c r="J91" i="32"/>
  <c r="P91" i="32"/>
  <c r="V91" i="32"/>
  <c r="X91" i="32"/>
  <c r="Y90" i="32"/>
  <c r="J90" i="32"/>
  <c r="P90" i="32"/>
  <c r="V90" i="32"/>
  <c r="X90" i="32"/>
  <c r="Y89" i="32"/>
  <c r="J89" i="32"/>
  <c r="P89" i="32"/>
  <c r="V89" i="32"/>
  <c r="X89" i="32"/>
  <c r="Y88" i="32"/>
  <c r="J88" i="32"/>
  <c r="P88" i="32"/>
  <c r="V88" i="32"/>
  <c r="X88" i="32"/>
  <c r="Y87" i="32"/>
  <c r="J87" i="32"/>
  <c r="P87" i="32"/>
  <c r="V87" i="32"/>
  <c r="X87" i="32"/>
  <c r="Y86" i="32"/>
  <c r="J86" i="32"/>
  <c r="P86" i="32"/>
  <c r="V86" i="32"/>
  <c r="X86" i="32"/>
  <c r="Y85" i="32"/>
  <c r="J85" i="32"/>
  <c r="P85" i="32"/>
  <c r="V85" i="32"/>
  <c r="X85" i="32"/>
  <c r="Y84" i="32"/>
  <c r="J84" i="32"/>
  <c r="P84" i="32"/>
  <c r="V84" i="32"/>
  <c r="X84" i="32"/>
  <c r="Y83" i="32"/>
  <c r="J83" i="32"/>
  <c r="P83" i="32"/>
  <c r="V83" i="32"/>
  <c r="X83" i="32"/>
  <c r="Y82" i="32"/>
  <c r="J82" i="32"/>
  <c r="P82" i="32"/>
  <c r="V82" i="32"/>
  <c r="X82" i="32"/>
  <c r="Y81" i="32"/>
  <c r="J81" i="32"/>
  <c r="P81" i="32"/>
  <c r="V81" i="32"/>
  <c r="X81" i="32"/>
  <c r="Y80" i="32"/>
  <c r="J80" i="32"/>
  <c r="P80" i="32"/>
  <c r="V80" i="32"/>
  <c r="X80" i="32"/>
  <c r="Y79" i="32"/>
  <c r="J79" i="32"/>
  <c r="P79" i="32"/>
  <c r="V79" i="32"/>
  <c r="X79" i="32"/>
  <c r="Y78" i="32"/>
  <c r="J78" i="32"/>
  <c r="P78" i="32"/>
  <c r="V78" i="32"/>
  <c r="X78" i="32"/>
  <c r="Y77" i="32"/>
  <c r="J77" i="32"/>
  <c r="P77" i="32"/>
  <c r="V77" i="32"/>
  <c r="X77" i="32"/>
  <c r="Y76" i="32"/>
  <c r="J76" i="32"/>
  <c r="P76" i="32"/>
  <c r="V76" i="32"/>
  <c r="X76" i="32"/>
  <c r="Y75" i="32"/>
  <c r="J75" i="32"/>
  <c r="P75" i="32"/>
  <c r="V75" i="32"/>
  <c r="X75" i="32"/>
  <c r="Y74" i="32"/>
  <c r="J74" i="32"/>
  <c r="P74" i="32"/>
  <c r="V74" i="32"/>
  <c r="X74" i="32"/>
  <c r="Y73" i="32"/>
  <c r="J73" i="32"/>
  <c r="P73" i="32"/>
  <c r="V73" i="32"/>
  <c r="X73" i="32"/>
  <c r="Y72" i="32"/>
  <c r="J72" i="32"/>
  <c r="P72" i="32"/>
  <c r="V72" i="32"/>
  <c r="X72" i="32"/>
  <c r="Y71" i="32"/>
  <c r="J71" i="32"/>
  <c r="P71" i="32"/>
  <c r="V71" i="32"/>
  <c r="X71" i="32"/>
  <c r="Y70" i="32"/>
  <c r="J70" i="32"/>
  <c r="P70" i="32"/>
  <c r="V70" i="32"/>
  <c r="X70" i="32"/>
  <c r="Y69" i="32"/>
  <c r="J69" i="32"/>
  <c r="P69" i="32"/>
  <c r="V69" i="32"/>
  <c r="X69" i="32"/>
  <c r="Y68" i="32"/>
  <c r="J68" i="32"/>
  <c r="P68" i="32"/>
  <c r="V68" i="32"/>
  <c r="X68" i="32"/>
  <c r="Y67" i="32"/>
  <c r="J67" i="32"/>
  <c r="P67" i="32"/>
  <c r="V67" i="32"/>
  <c r="X67" i="32"/>
  <c r="Y66" i="32"/>
  <c r="J66" i="32"/>
  <c r="P66" i="32"/>
  <c r="V66" i="32"/>
  <c r="X66" i="32"/>
  <c r="Y65" i="32"/>
  <c r="J65" i="32"/>
  <c r="P65" i="32"/>
  <c r="V65" i="32"/>
  <c r="X65" i="32"/>
  <c r="Y64" i="32"/>
  <c r="J64" i="32"/>
  <c r="P64" i="32"/>
  <c r="V64" i="32"/>
  <c r="X64" i="32"/>
  <c r="Y63" i="32"/>
  <c r="J63" i="32"/>
  <c r="P63" i="32"/>
  <c r="V63" i="32"/>
  <c r="X63" i="32"/>
  <c r="Y62" i="32"/>
  <c r="J62" i="32"/>
  <c r="P62" i="32"/>
  <c r="V62" i="32"/>
  <c r="X62" i="32"/>
  <c r="Y61" i="32"/>
  <c r="J61" i="32"/>
  <c r="P61" i="32"/>
  <c r="V61" i="32"/>
  <c r="X61" i="32"/>
  <c r="Y60" i="32"/>
  <c r="J60" i="32"/>
  <c r="P60" i="32"/>
  <c r="V60" i="32"/>
  <c r="X60" i="32"/>
  <c r="Y59" i="32"/>
  <c r="J59" i="32"/>
  <c r="P59" i="32"/>
  <c r="V59" i="32"/>
  <c r="X59" i="32"/>
  <c r="Y58" i="32"/>
  <c r="J58" i="32"/>
  <c r="P58" i="32"/>
  <c r="V58" i="32"/>
  <c r="X58" i="32"/>
  <c r="Y57" i="32"/>
  <c r="J57" i="32"/>
  <c r="P57" i="32"/>
  <c r="V57" i="32"/>
  <c r="X57" i="32"/>
  <c r="Y56" i="32"/>
  <c r="J56" i="32"/>
  <c r="P56" i="32"/>
  <c r="V56" i="32"/>
  <c r="X56" i="32"/>
  <c r="Y55" i="32"/>
  <c r="J55" i="32"/>
  <c r="P55" i="32"/>
  <c r="V55" i="32"/>
  <c r="X55" i="32"/>
  <c r="Y54" i="32"/>
  <c r="J54" i="32"/>
  <c r="P54" i="32"/>
  <c r="V54" i="32"/>
  <c r="X54" i="32"/>
  <c r="Y53" i="32"/>
  <c r="J53" i="32"/>
  <c r="P53" i="32"/>
  <c r="V53" i="32"/>
  <c r="X53" i="32"/>
  <c r="Y52" i="32"/>
  <c r="J52" i="32"/>
  <c r="P52" i="32"/>
  <c r="V52" i="32"/>
  <c r="X52" i="32"/>
  <c r="Y51" i="32"/>
  <c r="J51" i="32"/>
  <c r="P51" i="32"/>
  <c r="V51" i="32"/>
  <c r="X51" i="32"/>
  <c r="Y50" i="32"/>
  <c r="J50" i="32"/>
  <c r="P50" i="32"/>
  <c r="V50" i="32"/>
  <c r="X50" i="32"/>
  <c r="Y49" i="32"/>
  <c r="J49" i="32"/>
  <c r="P49" i="32"/>
  <c r="V49" i="32"/>
  <c r="X49" i="32"/>
  <c r="Y48" i="32"/>
  <c r="J48" i="32"/>
  <c r="P48" i="32"/>
  <c r="V48" i="32"/>
  <c r="X48" i="32"/>
  <c r="Y47" i="32"/>
  <c r="J47" i="32"/>
  <c r="P47" i="32"/>
  <c r="V47" i="32"/>
  <c r="X47" i="32"/>
  <c r="Y46" i="32"/>
  <c r="J46" i="32"/>
  <c r="P46" i="32"/>
  <c r="V46" i="32"/>
  <c r="X46" i="32"/>
  <c r="Y45" i="32"/>
  <c r="J45" i="32"/>
  <c r="P45" i="32"/>
  <c r="V45" i="32"/>
  <c r="X45" i="32"/>
  <c r="Y44" i="32"/>
  <c r="J44" i="32"/>
  <c r="P44" i="32"/>
  <c r="V44" i="32"/>
  <c r="X44" i="32"/>
  <c r="Y43" i="32"/>
  <c r="J43" i="32"/>
  <c r="P43" i="32"/>
  <c r="V43" i="32"/>
  <c r="X43" i="32"/>
  <c r="Y42" i="32"/>
  <c r="J42" i="32"/>
  <c r="P42" i="32"/>
  <c r="V42" i="32"/>
  <c r="X42" i="32"/>
  <c r="Y41" i="32"/>
  <c r="J41" i="32"/>
  <c r="P41" i="32"/>
  <c r="V41" i="32"/>
  <c r="X41" i="32"/>
  <c r="Y40" i="32"/>
  <c r="J40" i="32"/>
  <c r="P40" i="32"/>
  <c r="V40" i="32"/>
  <c r="X40" i="32"/>
  <c r="Y39" i="32"/>
  <c r="J39" i="32"/>
  <c r="P39" i="32"/>
  <c r="V39" i="32"/>
  <c r="X39" i="32"/>
  <c r="Y38" i="32"/>
  <c r="J38" i="32"/>
  <c r="P38" i="32"/>
  <c r="V38" i="32"/>
  <c r="X38" i="32"/>
  <c r="Y37" i="32"/>
  <c r="J37" i="32"/>
  <c r="P37" i="32"/>
  <c r="V37" i="32"/>
  <c r="X37" i="32"/>
  <c r="Y36" i="32"/>
  <c r="J36" i="32"/>
  <c r="P36" i="32"/>
  <c r="V36" i="32"/>
  <c r="X36" i="32"/>
  <c r="Y35" i="32"/>
  <c r="J35" i="32"/>
  <c r="P35" i="32"/>
  <c r="V35" i="32"/>
  <c r="X35" i="32"/>
  <c r="Y34" i="32"/>
  <c r="J34" i="32"/>
  <c r="P34" i="32"/>
  <c r="V34" i="32"/>
  <c r="X34" i="32"/>
  <c r="Y33" i="32"/>
  <c r="J33" i="32"/>
  <c r="P33" i="32"/>
  <c r="V33" i="32"/>
  <c r="X33" i="32"/>
  <c r="Y32" i="32"/>
  <c r="J32" i="32"/>
  <c r="P32" i="32"/>
  <c r="V32" i="32"/>
  <c r="X32" i="32"/>
  <c r="Y31" i="32"/>
  <c r="J31" i="32"/>
  <c r="P31" i="32"/>
  <c r="V31" i="32"/>
  <c r="X31" i="32"/>
  <c r="Y30" i="32"/>
  <c r="J30" i="32"/>
  <c r="P30" i="32"/>
  <c r="V30" i="32"/>
  <c r="X30" i="32"/>
  <c r="Y29" i="32"/>
  <c r="J29" i="32"/>
  <c r="P29" i="32"/>
  <c r="V29" i="32"/>
  <c r="X29" i="32"/>
  <c r="Y28" i="32"/>
  <c r="J28" i="32"/>
  <c r="P28" i="32"/>
  <c r="V28" i="32"/>
  <c r="X28" i="32"/>
  <c r="Y27" i="32"/>
  <c r="J27" i="32"/>
  <c r="P27" i="32"/>
  <c r="V27" i="32"/>
  <c r="X27" i="32"/>
  <c r="Y26" i="32"/>
  <c r="J26" i="32"/>
  <c r="P26" i="32"/>
  <c r="V26" i="32"/>
  <c r="X26" i="32"/>
  <c r="Y25" i="32"/>
  <c r="J25" i="32"/>
  <c r="P25" i="32"/>
  <c r="V25" i="32"/>
  <c r="X25" i="32"/>
  <c r="Y24" i="32"/>
  <c r="J24" i="32"/>
  <c r="P24" i="32"/>
  <c r="V24" i="32"/>
  <c r="X24" i="32"/>
  <c r="Y23" i="32"/>
  <c r="J23" i="32"/>
  <c r="P23" i="32"/>
  <c r="V23" i="32"/>
  <c r="X23" i="32"/>
  <c r="Y22" i="32"/>
  <c r="J22" i="32"/>
  <c r="P22" i="32"/>
  <c r="V22" i="32"/>
  <c r="X22" i="32"/>
  <c r="Y21" i="32"/>
  <c r="J21" i="32"/>
  <c r="P21" i="32"/>
  <c r="V21" i="32"/>
  <c r="X21" i="32"/>
  <c r="Y20" i="32"/>
  <c r="J20" i="32"/>
  <c r="P20" i="32"/>
  <c r="V20" i="32"/>
  <c r="X20" i="32"/>
  <c r="Y19" i="32"/>
  <c r="J19" i="32"/>
  <c r="P19" i="32"/>
  <c r="V19" i="32"/>
  <c r="X19" i="32"/>
  <c r="Y18" i="32"/>
  <c r="J18" i="32"/>
  <c r="P18" i="32"/>
  <c r="V18" i="32"/>
  <c r="X18" i="32"/>
  <c r="Y17" i="32"/>
  <c r="J17" i="32"/>
  <c r="P17" i="32"/>
  <c r="V17" i="32"/>
  <c r="X17" i="32"/>
  <c r="Y16" i="32"/>
  <c r="J16" i="32"/>
  <c r="P16" i="32"/>
  <c r="V16" i="32"/>
  <c r="X16" i="32"/>
  <c r="Y15" i="32"/>
  <c r="J15" i="32"/>
  <c r="P15" i="32"/>
  <c r="V15" i="32"/>
  <c r="X15" i="32"/>
  <c r="Y14" i="32"/>
  <c r="J14" i="32"/>
  <c r="P14" i="32"/>
  <c r="V14" i="32"/>
  <c r="X14" i="32"/>
  <c r="Y13" i="32"/>
  <c r="J13" i="32"/>
  <c r="P13" i="32"/>
  <c r="V13" i="32"/>
  <c r="X13" i="32"/>
  <c r="Y12" i="32"/>
  <c r="J12" i="32"/>
  <c r="P12" i="32"/>
  <c r="V12" i="32"/>
  <c r="X12" i="32"/>
  <c r="Y11" i="32"/>
  <c r="J11" i="32"/>
  <c r="P11" i="32"/>
  <c r="V11" i="32"/>
  <c r="X11" i="32"/>
  <c r="Y7" i="32"/>
  <c r="J7" i="32"/>
  <c r="P7" i="32"/>
  <c r="V7" i="32"/>
  <c r="X7" i="32"/>
  <c r="Y9" i="32"/>
  <c r="J9" i="32"/>
  <c r="P9" i="32"/>
  <c r="V9" i="32"/>
  <c r="X9" i="32"/>
  <c r="Y8" i="32"/>
  <c r="J8" i="32"/>
  <c r="P8" i="32"/>
  <c r="V8" i="32"/>
  <c r="X8" i="32"/>
  <c r="Y10" i="32"/>
  <c r="J10" i="32"/>
  <c r="P10" i="32"/>
  <c r="V10" i="32"/>
  <c r="X10" i="32"/>
  <c r="Y5" i="32"/>
  <c r="J5" i="32"/>
  <c r="P5" i="32"/>
  <c r="V5" i="32"/>
  <c r="X5" i="32"/>
  <c r="Y6" i="32"/>
  <c r="J6" i="32"/>
  <c r="P6" i="32"/>
  <c r="V6" i="32"/>
  <c r="X6" i="32"/>
  <c r="I52" i="31"/>
  <c r="I51" i="31"/>
  <c r="I54" i="31"/>
  <c r="I55" i="31"/>
  <c r="I53" i="31"/>
  <c r="G44" i="31"/>
  <c r="G45" i="31"/>
  <c r="G46" i="31"/>
  <c r="G47" i="31"/>
  <c r="G43" i="31"/>
  <c r="R15" i="20"/>
  <c r="L6" i="26"/>
  <c r="R6" i="26"/>
  <c r="X6" i="26"/>
  <c r="Z6" i="26"/>
  <c r="L13" i="22"/>
  <c r="R13" i="22"/>
  <c r="X13" i="22"/>
  <c r="Z13" i="22"/>
  <c r="AA13" i="22"/>
  <c r="L8" i="22"/>
  <c r="R8" i="22"/>
  <c r="X8" i="22"/>
  <c r="Z8" i="22"/>
  <c r="AA8" i="22"/>
  <c r="L9" i="22"/>
  <c r="R9" i="22"/>
  <c r="X9" i="22"/>
  <c r="Z9" i="22"/>
  <c r="AA9" i="22"/>
  <c r="L10" i="22"/>
  <c r="R10" i="22"/>
  <c r="X10" i="22"/>
  <c r="Z10" i="22"/>
  <c r="AA10" i="22"/>
  <c r="L14" i="22"/>
  <c r="R14" i="22"/>
  <c r="X14" i="22"/>
  <c r="Z14" i="22"/>
  <c r="AA14" i="22"/>
  <c r="L5" i="22"/>
  <c r="R5" i="22"/>
  <c r="X5" i="22"/>
  <c r="Z5" i="22"/>
  <c r="AA5" i="22"/>
  <c r="L20" i="21"/>
  <c r="R20" i="21"/>
  <c r="X20" i="21"/>
  <c r="Z20" i="21"/>
  <c r="AA20" i="21"/>
  <c r="L15" i="21"/>
  <c r="R15" i="21"/>
  <c r="X15" i="21"/>
  <c r="Z15" i="21"/>
  <c r="AA15" i="21"/>
  <c r="L7" i="21"/>
  <c r="R7" i="21"/>
  <c r="X7" i="21"/>
  <c r="Z7" i="21"/>
  <c r="AA7" i="21"/>
  <c r="L8" i="21"/>
  <c r="R8" i="21"/>
  <c r="X8" i="21"/>
  <c r="Z8" i="21"/>
  <c r="AA8" i="21"/>
  <c r="L11" i="21"/>
  <c r="R11" i="21"/>
  <c r="X11" i="21"/>
  <c r="Z11" i="21"/>
  <c r="AA11" i="21"/>
  <c r="L18" i="21"/>
  <c r="R18" i="21"/>
  <c r="X18" i="21"/>
  <c r="Z18" i="21"/>
  <c r="AA18" i="21"/>
  <c r="L9" i="21"/>
  <c r="R9" i="21"/>
  <c r="X9" i="21"/>
  <c r="Z9" i="21"/>
  <c r="AA9" i="21"/>
  <c r="L14" i="20"/>
  <c r="R14" i="20"/>
  <c r="X14" i="20"/>
  <c r="Z14" i="20"/>
  <c r="AA14" i="20"/>
  <c r="L10" i="20"/>
  <c r="R10" i="20"/>
  <c r="X10" i="20"/>
  <c r="Z10" i="20"/>
  <c r="AA10" i="20"/>
  <c r="L11" i="20"/>
  <c r="R11" i="20"/>
  <c r="X11" i="20"/>
  <c r="Z11" i="20"/>
  <c r="AA11" i="20"/>
  <c r="L6" i="20"/>
  <c r="R6" i="20"/>
  <c r="X6" i="20"/>
  <c r="Z6" i="20"/>
  <c r="AA6" i="20"/>
  <c r="L11" i="22"/>
  <c r="R11" i="22"/>
  <c r="X11" i="22"/>
  <c r="Z11" i="22"/>
  <c r="AA11" i="22"/>
  <c r="L17" i="22"/>
  <c r="R17" i="22"/>
  <c r="X17" i="22"/>
  <c r="Z17" i="22"/>
  <c r="AA17" i="22"/>
  <c r="L18" i="22"/>
  <c r="R18" i="22"/>
  <c r="X18" i="22"/>
  <c r="Z18" i="22"/>
  <c r="AA18" i="22"/>
  <c r="AQ12" i="30"/>
  <c r="L12" i="30"/>
  <c r="R12" i="30"/>
  <c r="AN12" i="30"/>
  <c r="AP12" i="30"/>
  <c r="AQ9" i="30"/>
  <c r="L9" i="30"/>
  <c r="R9" i="30"/>
  <c r="AN9" i="30"/>
  <c r="AP9" i="30"/>
  <c r="AQ11" i="30"/>
  <c r="L11" i="30"/>
  <c r="R11" i="30"/>
  <c r="AN11" i="30"/>
  <c r="AP11" i="30"/>
  <c r="AQ5" i="30"/>
  <c r="AQ7" i="30"/>
  <c r="L7" i="30"/>
  <c r="R7" i="30"/>
  <c r="AN7" i="30"/>
  <c r="AP7" i="30"/>
  <c r="AQ8" i="28"/>
  <c r="L8" i="28"/>
  <c r="R8" i="28"/>
  <c r="AN8" i="28"/>
  <c r="AP8" i="28"/>
  <c r="AQ12" i="28"/>
  <c r="L12" i="28"/>
  <c r="R12" i="28"/>
  <c r="AN12" i="28"/>
  <c r="AP12" i="28"/>
  <c r="AQ7" i="28"/>
  <c r="L7" i="28"/>
  <c r="R7" i="28"/>
  <c r="AN7" i="28"/>
  <c r="AP7" i="28"/>
  <c r="AQ6" i="28"/>
  <c r="L6" i="28"/>
  <c r="R6" i="28"/>
  <c r="AN6" i="28"/>
  <c r="AP6" i="28"/>
  <c r="AQ11" i="28"/>
  <c r="L11" i="28"/>
  <c r="R11" i="28"/>
  <c r="AN11" i="28"/>
  <c r="AP11" i="28"/>
  <c r="AQ15" i="28"/>
  <c r="L15" i="28"/>
  <c r="R15" i="28"/>
  <c r="AN15" i="28"/>
  <c r="AP15" i="28"/>
  <c r="AQ18" i="28"/>
  <c r="L18" i="28"/>
  <c r="R18" i="28"/>
  <c r="AJ18" i="28"/>
  <c r="AN18" i="28"/>
  <c r="AP18" i="28"/>
  <c r="AQ9" i="28"/>
  <c r="L9" i="28"/>
  <c r="R9" i="28"/>
  <c r="AN9" i="28"/>
  <c r="AP9" i="28"/>
  <c r="AQ14" i="28"/>
  <c r="L14" i="28"/>
  <c r="R14" i="28"/>
  <c r="AN14" i="28"/>
  <c r="AP14" i="28"/>
  <c r="AQ17" i="28"/>
  <c r="L17" i="28"/>
  <c r="R17" i="28"/>
  <c r="AN17" i="28"/>
  <c r="AP17" i="28"/>
  <c r="AQ16" i="28"/>
  <c r="L16" i="28"/>
  <c r="R16" i="28"/>
  <c r="AN16" i="28"/>
  <c r="AP16" i="28"/>
  <c r="AQ5" i="28"/>
  <c r="L5" i="28"/>
  <c r="R5" i="28"/>
  <c r="AN5" i="28"/>
  <c r="AP5" i="28"/>
  <c r="AQ13" i="28"/>
  <c r="L13" i="28"/>
  <c r="R13" i="28"/>
  <c r="AN13" i="28"/>
  <c r="AP13" i="28"/>
  <c r="AQ10" i="28"/>
  <c r="L10" i="28"/>
  <c r="R10" i="28"/>
  <c r="AN10" i="28"/>
  <c r="AP10" i="28"/>
  <c r="L5" i="27"/>
  <c r="R5" i="27"/>
  <c r="AN5" i="27"/>
  <c r="AQ8" i="27"/>
  <c r="L8" i="27"/>
  <c r="AN8" i="27"/>
  <c r="AP8" i="27"/>
  <c r="L15" i="26"/>
  <c r="R15" i="26"/>
  <c r="X15" i="26"/>
  <c r="Z15" i="26"/>
  <c r="L10" i="26"/>
  <c r="R10" i="26"/>
  <c r="X10" i="26"/>
  <c r="Z10" i="26"/>
  <c r="L9" i="26"/>
  <c r="R9" i="26"/>
  <c r="X9" i="26"/>
  <c r="Z9" i="26"/>
  <c r="L13" i="26"/>
  <c r="R13" i="26"/>
  <c r="X13" i="26"/>
  <c r="Z13" i="26"/>
  <c r="L7" i="26"/>
  <c r="R7" i="26"/>
  <c r="X7" i="26"/>
  <c r="Z7" i="26"/>
  <c r="L14" i="26"/>
  <c r="R14" i="26"/>
  <c r="X14" i="26"/>
  <c r="Z14" i="26"/>
  <c r="L5" i="26"/>
  <c r="R5" i="26"/>
  <c r="X5" i="26"/>
  <c r="Z5" i="26"/>
  <c r="L8" i="26"/>
  <c r="R8" i="26"/>
  <c r="X8" i="26"/>
  <c r="Z8" i="26"/>
  <c r="L11" i="26"/>
  <c r="R11" i="26"/>
  <c r="X11" i="26"/>
  <c r="Z11" i="26"/>
  <c r="L12" i="26"/>
  <c r="R12" i="26"/>
  <c r="X12" i="26"/>
  <c r="Z12" i="26"/>
  <c r="AA16" i="25"/>
  <c r="L16" i="25"/>
  <c r="R16" i="25"/>
  <c r="X16" i="25"/>
  <c r="Z16" i="25"/>
  <c r="AA6" i="25"/>
  <c r="L6" i="25"/>
  <c r="R6" i="25"/>
  <c r="X6" i="25"/>
  <c r="Z6" i="25"/>
  <c r="AA7" i="25"/>
  <c r="L7" i="25"/>
  <c r="R7" i="25"/>
  <c r="X7" i="25"/>
  <c r="Z7" i="25"/>
  <c r="AA14" i="25"/>
  <c r="L14" i="25"/>
  <c r="R14" i="25"/>
  <c r="X14" i="25"/>
  <c r="Z14" i="25"/>
  <c r="AA18" i="25"/>
  <c r="L18" i="25"/>
  <c r="R18" i="25"/>
  <c r="X18" i="25"/>
  <c r="Z18" i="25"/>
  <c r="AA11" i="25"/>
  <c r="L11" i="25"/>
  <c r="R11" i="25"/>
  <c r="X11" i="25"/>
  <c r="Z11" i="25"/>
  <c r="AA15" i="25"/>
  <c r="L15" i="25"/>
  <c r="R15" i="25"/>
  <c r="X15" i="25"/>
  <c r="Z15" i="25"/>
  <c r="AA8" i="25"/>
  <c r="L8" i="25"/>
  <c r="R8" i="25"/>
  <c r="X8" i="25"/>
  <c r="Z8" i="25"/>
  <c r="AA5" i="25"/>
  <c r="L5" i="25"/>
  <c r="R5" i="25"/>
  <c r="X5" i="25"/>
  <c r="Z5" i="25"/>
  <c r="AA10" i="25"/>
  <c r="L10" i="25"/>
  <c r="R10" i="25"/>
  <c r="X10" i="25"/>
  <c r="Z10" i="25"/>
  <c r="AA17" i="25"/>
  <c r="L17" i="25"/>
  <c r="R17" i="25"/>
  <c r="X17" i="25"/>
  <c r="Z17" i="25"/>
  <c r="AA13" i="25"/>
  <c r="L13" i="25"/>
  <c r="R13" i="25"/>
  <c r="X13" i="25"/>
  <c r="Z13" i="25"/>
  <c r="AA9" i="25"/>
  <c r="L9" i="25"/>
  <c r="R9" i="25"/>
  <c r="X9" i="25"/>
  <c r="Z9" i="25"/>
  <c r="AA12" i="25"/>
  <c r="L12" i="25"/>
  <c r="R12" i="25"/>
  <c r="X12" i="25"/>
  <c r="Z12" i="25"/>
  <c r="AA7" i="24"/>
  <c r="L7" i="24"/>
  <c r="R7" i="24"/>
  <c r="X7" i="24"/>
  <c r="Z7" i="24"/>
  <c r="AA9" i="24"/>
  <c r="L9" i="24"/>
  <c r="R9" i="24"/>
  <c r="X9" i="24"/>
  <c r="Z9" i="24"/>
  <c r="AA15" i="24"/>
  <c r="L15" i="24"/>
  <c r="R15" i="24"/>
  <c r="X15" i="24"/>
  <c r="Z15" i="24"/>
  <c r="AA8" i="24"/>
  <c r="L8" i="24"/>
  <c r="R8" i="24"/>
  <c r="X8" i="24"/>
  <c r="Z8" i="24"/>
  <c r="AA12" i="24"/>
  <c r="L12" i="24"/>
  <c r="R12" i="24"/>
  <c r="X12" i="24"/>
  <c r="Z12" i="24"/>
  <c r="AA13" i="24"/>
  <c r="L13" i="24"/>
  <c r="R13" i="24"/>
  <c r="X13" i="24"/>
  <c r="Z13" i="24"/>
  <c r="AA5" i="24"/>
  <c r="L5" i="24"/>
  <c r="R5" i="24"/>
  <c r="X5" i="24"/>
  <c r="Z5" i="24"/>
  <c r="AA16" i="24"/>
  <c r="L16" i="24"/>
  <c r="R16" i="24"/>
  <c r="X16" i="24"/>
  <c r="Z16" i="24"/>
  <c r="AA10" i="24"/>
  <c r="L10" i="24"/>
  <c r="R10" i="24"/>
  <c r="X10" i="24"/>
  <c r="Z10" i="24"/>
  <c r="AA6" i="24"/>
  <c r="L6" i="24"/>
  <c r="R6" i="24"/>
  <c r="X6" i="24"/>
  <c r="Z6" i="24"/>
  <c r="AA14" i="24"/>
  <c r="L14" i="24"/>
  <c r="R14" i="24"/>
  <c r="X14" i="24"/>
  <c r="Z14" i="24"/>
  <c r="AA11" i="24"/>
  <c r="L11" i="24"/>
  <c r="R11" i="24"/>
  <c r="X11" i="24"/>
  <c r="Z11" i="24"/>
  <c r="AA19" i="22"/>
  <c r="L19" i="22"/>
  <c r="R19" i="22"/>
  <c r="X19" i="22"/>
  <c r="Z19" i="22"/>
  <c r="AA12" i="22"/>
  <c r="L12" i="22"/>
  <c r="R12" i="22"/>
  <c r="X12" i="22"/>
  <c r="Z12" i="22"/>
  <c r="AA7" i="22"/>
  <c r="L7" i="22"/>
  <c r="R7" i="22"/>
  <c r="X7" i="22"/>
  <c r="Z7" i="22"/>
  <c r="AA16" i="22"/>
  <c r="L16" i="22"/>
  <c r="R16" i="22"/>
  <c r="X16" i="22"/>
  <c r="Z16" i="22"/>
  <c r="AA15" i="22"/>
  <c r="L15" i="22"/>
  <c r="R15" i="22"/>
  <c r="X15" i="22"/>
  <c r="Z15" i="22"/>
  <c r="AA6" i="22"/>
  <c r="L6" i="22"/>
  <c r="R6" i="22"/>
  <c r="X6" i="22"/>
  <c r="Z6" i="22"/>
  <c r="AA5" i="21"/>
  <c r="L5" i="21"/>
  <c r="R5" i="21"/>
  <c r="X5" i="21"/>
  <c r="Z5" i="21"/>
  <c r="AA17" i="21"/>
  <c r="L17" i="21"/>
  <c r="R17" i="21"/>
  <c r="X17" i="21"/>
  <c r="Z17" i="21"/>
  <c r="AA13" i="21"/>
  <c r="L13" i="21"/>
  <c r="R13" i="21"/>
  <c r="X13" i="21"/>
  <c r="Z13" i="21"/>
  <c r="AA12" i="21"/>
  <c r="L12" i="21"/>
  <c r="R12" i="21"/>
  <c r="X12" i="21"/>
  <c r="Z12" i="21"/>
  <c r="AA19" i="21"/>
  <c r="L19" i="21"/>
  <c r="R19" i="21"/>
  <c r="X19" i="21"/>
  <c r="Z19" i="21"/>
  <c r="AA14" i="21"/>
  <c r="L14" i="21"/>
  <c r="R14" i="21"/>
  <c r="X14" i="21"/>
  <c r="Z14" i="21"/>
  <c r="AA10" i="21"/>
  <c r="L10" i="21"/>
  <c r="R10" i="21"/>
  <c r="X10" i="21"/>
  <c r="Z10" i="21"/>
  <c r="AA16" i="21"/>
  <c r="L16" i="21"/>
  <c r="R16" i="21"/>
  <c r="X16" i="21"/>
  <c r="Z16" i="21"/>
  <c r="AA12" i="20"/>
  <c r="L12" i="20"/>
  <c r="R12" i="20"/>
  <c r="X12" i="20"/>
  <c r="Z12" i="20"/>
  <c r="AA13" i="20"/>
  <c r="L13" i="20"/>
  <c r="R13" i="20"/>
  <c r="X13" i="20"/>
  <c r="Z13" i="20"/>
  <c r="AA5" i="20"/>
  <c r="L5" i="20"/>
  <c r="R5" i="20"/>
  <c r="X5" i="20"/>
  <c r="Z5" i="20"/>
  <c r="AA9" i="20"/>
  <c r="L9" i="20"/>
  <c r="R9" i="20"/>
  <c r="X9" i="20"/>
  <c r="Z9" i="20"/>
  <c r="AA7" i="20"/>
  <c r="L7" i="20"/>
  <c r="R7" i="20"/>
  <c r="X7" i="20"/>
  <c r="Z7" i="20"/>
  <c r="L16" i="20"/>
  <c r="R16" i="20"/>
  <c r="X16" i="20"/>
  <c r="AA8" i="20"/>
  <c r="L8" i="20"/>
  <c r="R8" i="20"/>
  <c r="X8" i="20"/>
  <c r="Z8" i="20"/>
  <c r="L15" i="20"/>
  <c r="X15" i="20"/>
  <c r="AA6" i="19"/>
  <c r="R6" i="19"/>
  <c r="X6" i="19"/>
  <c r="L6" i="19"/>
  <c r="Z6" i="19"/>
  <c r="AA7" i="19"/>
  <c r="R7" i="19"/>
  <c r="X7" i="19"/>
  <c r="L7" i="19"/>
  <c r="Z7" i="19"/>
  <c r="L5" i="19"/>
  <c r="AA5" i="19"/>
  <c r="R5" i="19"/>
  <c r="X5" i="19"/>
  <c r="Z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000-000001000000}">
      <text>
        <r>
          <rPr>
            <sz val="9"/>
            <color indexed="81"/>
            <rFont val="Tahoma"/>
            <family val="2"/>
          </rPr>
          <t>Click in the first cell
of each age group
to sort Z to A
(highest to lowest)
for highest LED mark</t>
        </r>
      </text>
    </comment>
    <comment ref="M3" authorId="0" shapeId="0" xr:uid="{00000000-0006-0000-00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000-000003000000}">
      <text>
        <r>
          <rPr>
            <sz val="9"/>
            <color indexed="81"/>
            <rFont val="Tahoma"/>
            <family val="2"/>
          </rPr>
          <t>Click in the first cell
of each age group
to sort Z to A
(highest to lowest)
for highest RIDER mark</t>
        </r>
      </text>
    </comment>
    <comment ref="S3" authorId="0" shapeId="0" xr:uid="{00000000-0006-0000-0000-000004000000}">
      <text>
        <r>
          <rPr>
            <sz val="9"/>
            <color indexed="81"/>
            <rFont val="Tahoma"/>
            <family val="2"/>
          </rPr>
          <t>Once Marks have been sorted highest to lowest -
allocate points in descending order based on number of riders in
age group or class</t>
        </r>
      </text>
    </comment>
    <comment ref="U3" authorId="0" shapeId="0" xr:uid="{00000000-0006-0000-0000-000005000000}">
      <text>
        <r>
          <rPr>
            <sz val="9"/>
            <color indexed="81"/>
            <rFont val="Tahoma"/>
            <family val="2"/>
          </rPr>
          <t>Don't enter as a minus</t>
        </r>
      </text>
    </comment>
    <comment ref="AJ3" authorId="0" shapeId="0" xr:uid="{00000000-0006-0000-0000-000006000000}">
      <text>
        <r>
          <rPr>
            <sz val="9"/>
            <color indexed="81"/>
            <rFont val="Tahoma"/>
            <family val="2"/>
          </rPr>
          <t>Total of Jump Marks less Penalties or manually enter Jumping Mark for faster scoring also add E for Elimination to sort out formula error #VALUE!. The formula will no longer be in this cell</t>
        </r>
      </text>
    </comment>
    <comment ref="A6" authorId="0" shapeId="0" xr:uid="{00000000-0006-0000-0000-000007000000}">
      <text>
        <r>
          <rPr>
            <sz val="9"/>
            <color indexed="81"/>
            <rFont val="Tahoma"/>
            <family val="2"/>
          </rPr>
          <t xml:space="preserve">The grey filled row in each age group is a check that ALL marks in each phase are sorting correctly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900-000001000000}">
      <text>
        <r>
          <rPr>
            <sz val="9"/>
            <color indexed="81"/>
            <rFont val="Tahoma"/>
            <family val="2"/>
          </rPr>
          <t>Sort Z to A
(highest to lowest)
for highest LED mark</t>
        </r>
      </text>
    </comment>
    <comment ref="M3" authorId="0" shapeId="0" xr:uid="{00000000-0006-0000-09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900-000003000000}">
      <text>
        <r>
          <rPr>
            <sz val="9"/>
            <color indexed="81"/>
            <rFont val="Tahoma"/>
            <family val="2"/>
          </rPr>
          <t>Sort Z to A
(highest to lowest)
for highest RIDER mark</t>
        </r>
      </text>
    </comment>
    <comment ref="S3" authorId="0" shapeId="0" xr:uid="{00000000-0006-0000-0900-000004000000}">
      <text>
        <r>
          <rPr>
            <sz val="9"/>
            <color indexed="81"/>
            <rFont val="Tahoma"/>
            <family val="2"/>
          </rPr>
          <t>Once Marks have been sorted highest to lowest -
allocate points in descending order based on number of riders in
age group or class</t>
        </r>
      </text>
    </comment>
    <comment ref="X3" authorId="0" shapeId="0" xr:uid="{00000000-0006-0000-0900-000005000000}">
      <text>
        <r>
          <rPr>
            <sz val="9"/>
            <color indexed="81"/>
            <rFont val="Tahoma"/>
            <family val="2"/>
          </rPr>
          <t>Sort Z to A
(highest to lowest)
for highest RIDDEN mark</t>
        </r>
      </text>
    </comment>
    <comment ref="Y3" authorId="0" shapeId="0" xr:uid="{00000000-0006-0000-0900-000006000000}">
      <text>
        <r>
          <rPr>
            <b/>
            <sz val="9"/>
            <color indexed="81"/>
            <rFont val="Tahoma"/>
            <family val="2"/>
          </rPr>
          <t>Once Marks have been
sorted highest to lowest - 
allocate points in descending order based on
number of riders in
age group or class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A00-000001000000}">
      <text>
        <r>
          <rPr>
            <sz val="9"/>
            <color indexed="81"/>
            <rFont val="Tahoma"/>
            <family val="2"/>
          </rPr>
          <t>Sort Z to A
(highest to lowest)
for highest LED mark</t>
        </r>
      </text>
    </comment>
    <comment ref="M3" authorId="0" shapeId="0" xr:uid="{00000000-0006-0000-0A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A00-000003000000}">
      <text>
        <r>
          <rPr>
            <sz val="9"/>
            <color indexed="81"/>
            <rFont val="Tahoma"/>
            <family val="2"/>
          </rPr>
          <t>Sort Z to A
(highest to lowest)
for highest RIDER mark</t>
        </r>
      </text>
    </comment>
    <comment ref="S3" authorId="0" shapeId="0" xr:uid="{00000000-0006-0000-0A00-000004000000}">
      <text>
        <r>
          <rPr>
            <sz val="9"/>
            <color indexed="81"/>
            <rFont val="Tahoma"/>
            <family val="2"/>
          </rPr>
          <t>Once Marks have been sorted highest to lowest -
allocate points in descending order based on number of riders in
age group or class</t>
        </r>
      </text>
    </comment>
    <comment ref="X3" authorId="0" shapeId="0" xr:uid="{00000000-0006-0000-0A00-000005000000}">
      <text>
        <r>
          <rPr>
            <sz val="9"/>
            <color indexed="81"/>
            <rFont val="Tahoma"/>
            <family val="2"/>
          </rPr>
          <t>Sort Z to A
(highest to lowest)
for highest RIDDEN mark</t>
        </r>
      </text>
    </comment>
    <comment ref="Y3" authorId="0" shapeId="0" xr:uid="{00000000-0006-0000-0A00-000006000000}">
      <text>
        <r>
          <rPr>
            <b/>
            <sz val="9"/>
            <color indexed="81"/>
            <rFont val="Tahoma"/>
            <family val="2"/>
          </rPr>
          <t>Once Marks have been
sorted highest to lowest - 
allocate points in descending order based on
number of riders in
age group or class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B00-000001000000}">
      <text>
        <r>
          <rPr>
            <sz val="9"/>
            <color indexed="81"/>
            <rFont val="Tahoma"/>
            <family val="2"/>
          </rPr>
          <t>Sort Z to A
(highest to lowest)
for highest LED mark</t>
        </r>
      </text>
    </comment>
    <comment ref="M3" authorId="0" shapeId="0" xr:uid="{00000000-0006-0000-0B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B00-000003000000}">
      <text>
        <r>
          <rPr>
            <sz val="9"/>
            <color indexed="81"/>
            <rFont val="Tahoma"/>
            <family val="2"/>
          </rPr>
          <t>Sort Z to A
(highest to lowest)
for highest RIDER mark</t>
        </r>
      </text>
    </comment>
    <comment ref="S3" authorId="0" shapeId="0" xr:uid="{00000000-0006-0000-0B00-000004000000}">
      <text>
        <r>
          <rPr>
            <sz val="9"/>
            <color indexed="81"/>
            <rFont val="Tahoma"/>
            <family val="2"/>
          </rPr>
          <t>Once Marks have been sorted highest to lowest -
allocate points in descending order based on number of riders in
age group or class</t>
        </r>
      </text>
    </comment>
    <comment ref="X3" authorId="0" shapeId="0" xr:uid="{00000000-0006-0000-0B00-000005000000}">
      <text>
        <r>
          <rPr>
            <sz val="9"/>
            <color indexed="81"/>
            <rFont val="Tahoma"/>
            <family val="2"/>
          </rPr>
          <t>Sort Z to A
(highest to lowest)
for highest RIDDEN mark</t>
        </r>
      </text>
    </comment>
    <comment ref="Y3" authorId="0" shapeId="0" xr:uid="{00000000-0006-0000-0B00-000006000000}">
      <text>
        <r>
          <rPr>
            <b/>
            <sz val="9"/>
            <color indexed="81"/>
            <rFont val="Tahoma"/>
            <family val="2"/>
          </rPr>
          <t>Once Marks have been
sorted highest to lowest - 
allocate points in descending order based on
number of riders in
age group or class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K3" authorId="0" shapeId="0" xr:uid="{00000000-0006-0000-0D00-000001000000}">
      <text>
        <r>
          <rPr>
            <sz val="9"/>
            <color indexed="81"/>
            <rFont val="Tahoma"/>
            <family val="2"/>
          </rPr>
          <t>Once Marks have been sorted highest to lowest - allocate points in descending order based on number of riders in
age group or class</t>
        </r>
      </text>
    </comment>
    <comment ref="Q3" authorId="0" shapeId="0" xr:uid="{00000000-0006-0000-0D00-000002000000}">
      <text>
        <r>
          <rPr>
            <sz val="9"/>
            <color indexed="81"/>
            <rFont val="Tahoma"/>
            <family val="2"/>
          </rPr>
          <t>Once Marks have been sorted highest to lowest -
allocate points in descending order based on number of riders in
age group or class</t>
        </r>
      </text>
    </comment>
    <comment ref="W3" authorId="0" shapeId="0" xr:uid="{00000000-0006-0000-0D00-000003000000}">
      <text>
        <r>
          <rPr>
            <b/>
            <sz val="9"/>
            <color indexed="81"/>
            <rFont val="Tahoma"/>
            <family val="2"/>
          </rPr>
          <t>Once Marks have been
sorted highest to lowest - 
allocate points in descending order based on
number of riders in
age group or class</t>
        </r>
      </text>
    </comment>
    <comment ref="A10" authorId="0" shapeId="0" xr:uid="{00000000-0006-0000-0D00-000004000000}">
      <text>
        <r>
          <rPr>
            <sz val="9"/>
            <color indexed="81"/>
            <rFont val="Tahoma"/>
            <family val="2"/>
          </rPr>
          <t xml:space="preserve">The grey filled row in each age group is a check that ALL marks in each phase are sorting correctly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100-000001000000}">
      <text>
        <r>
          <rPr>
            <sz val="9"/>
            <color indexed="81"/>
            <rFont val="Tahoma"/>
            <family val="2"/>
          </rPr>
          <t>Click in the first cell
of each age group
to sort Z to A
(highest to lowest)
for highest LED mark</t>
        </r>
      </text>
    </comment>
    <comment ref="M3" authorId="0" shapeId="0" xr:uid="{00000000-0006-0000-01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100-000003000000}">
      <text>
        <r>
          <rPr>
            <sz val="9"/>
            <color indexed="81"/>
            <rFont val="Tahoma"/>
            <family val="2"/>
          </rPr>
          <t>Click in the first cell
of each age group
to sort Z to A
(highest to lowest)
for highest RIDER mark</t>
        </r>
      </text>
    </comment>
    <comment ref="S3" authorId="0" shapeId="0" xr:uid="{00000000-0006-0000-0100-000004000000}">
      <text>
        <r>
          <rPr>
            <sz val="9"/>
            <color indexed="81"/>
            <rFont val="Tahoma"/>
            <family val="2"/>
          </rPr>
          <t>Once Marks have been sorted highest to lowest -
allocate points in descending order based on number of riders in
age group or class</t>
        </r>
      </text>
    </comment>
    <comment ref="U3" authorId="0" shapeId="0" xr:uid="{00000000-0006-0000-0100-000005000000}">
      <text>
        <r>
          <rPr>
            <sz val="9"/>
            <color indexed="81"/>
            <rFont val="Tahoma"/>
            <family val="2"/>
          </rPr>
          <t>Don't enter as a minus</t>
        </r>
      </text>
    </comment>
    <comment ref="AJ3" authorId="0" shapeId="0" xr:uid="{00000000-0006-0000-0100-000006000000}">
      <text>
        <r>
          <rPr>
            <sz val="9"/>
            <color indexed="81"/>
            <rFont val="Tahoma"/>
            <family val="2"/>
          </rPr>
          <t>Total of Jump Marks less Penalties or manually enter Jumping Mark for faster scoring also add E for Elimination to fix formula error #VALUE!</t>
        </r>
      </text>
    </comment>
    <comment ref="A8" authorId="0" shapeId="0" xr:uid="{00000000-0006-0000-0100-000007000000}">
      <text>
        <r>
          <rPr>
            <sz val="9"/>
            <color indexed="81"/>
            <rFont val="Tahoma"/>
            <family val="2"/>
          </rPr>
          <t xml:space="preserve">The grey filled row in each age group is a check that ALL marks in each phase are sorting correctly
</t>
        </r>
      </text>
    </comment>
    <comment ref="AJ10" authorId="0" shapeId="0" xr:uid="{00000000-0006-0000-0100-000008000000}">
      <text>
        <r>
          <rPr>
            <b/>
            <sz val="9"/>
            <color indexed="81"/>
            <rFont val="Tahoma"/>
            <family val="2"/>
          </rPr>
          <t>If a Rider has been eliminated and you put an E in the jump penalty, a #Value! appears in the Jumping Total column - manually type in E in this cell and all is ok again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200-000001000000}">
      <text>
        <r>
          <rPr>
            <sz val="9"/>
            <color indexed="81"/>
            <rFont val="Tahoma"/>
            <family val="2"/>
          </rPr>
          <t>Click in the first cell
of each age group
to sort Z to A
(highest to lowest)
for highest LED mark</t>
        </r>
      </text>
    </comment>
    <comment ref="M3" authorId="0" shapeId="0" xr:uid="{00000000-0006-0000-02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200-000003000000}">
      <text>
        <r>
          <rPr>
            <sz val="9"/>
            <color indexed="81"/>
            <rFont val="Tahoma"/>
            <family val="2"/>
          </rPr>
          <t>Click in the first cell
of each age group
to sort Z to A
(highest to lowest)
for highest RIDER mark</t>
        </r>
      </text>
    </comment>
    <comment ref="S3" authorId="0" shapeId="0" xr:uid="{00000000-0006-0000-0200-000004000000}">
      <text>
        <r>
          <rPr>
            <sz val="9"/>
            <color indexed="81"/>
            <rFont val="Tahoma"/>
            <family val="2"/>
          </rPr>
          <t>Once Marks have been sorted highest to lowest -
allocate points in descending order based on number of riders in
age group or class</t>
        </r>
      </text>
    </comment>
    <comment ref="U3" authorId="0" shapeId="0" xr:uid="{00000000-0006-0000-0200-000005000000}">
      <text>
        <r>
          <rPr>
            <sz val="9"/>
            <color indexed="81"/>
            <rFont val="Tahoma"/>
            <family val="2"/>
          </rPr>
          <t>Don't enter as a minus</t>
        </r>
      </text>
    </comment>
    <comment ref="AJ3" authorId="0" shapeId="0" xr:uid="{00000000-0006-0000-0200-000006000000}">
      <text>
        <r>
          <rPr>
            <sz val="9"/>
            <color indexed="81"/>
            <rFont val="Tahoma"/>
            <family val="2"/>
          </rPr>
          <t>Total of Jump Marks less Penalties or manually enter Jumping Mark for faster scoring also add E for Elimination to sort out formula error #VALUE!</t>
        </r>
      </text>
    </comment>
    <comment ref="AJ8" authorId="0" shapeId="0" xr:uid="{00000000-0006-0000-0200-000008000000}">
      <text>
        <r>
          <rPr>
            <b/>
            <sz val="9"/>
            <color indexed="81"/>
            <rFont val="Tahoma"/>
            <family val="2"/>
          </rPr>
          <t>If a Rider has been eliminated and you put an E in the jump penalty, a #Value! appears in the Jumping Total column - manually type in E in this cell and all is ok again</t>
        </r>
      </text>
    </comment>
    <comment ref="A13" authorId="0" shapeId="0" xr:uid="{00000000-0006-0000-0200-000007000000}">
      <text>
        <r>
          <rPr>
            <sz val="9"/>
            <color indexed="81"/>
            <rFont val="Tahoma"/>
            <family val="2"/>
          </rPr>
          <t xml:space="preserve">The grey filled row in each age group is a check that ALL marks in each phase are sorting correctly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300-000001000000}">
      <text>
        <r>
          <rPr>
            <sz val="9"/>
            <color indexed="81"/>
            <rFont val="Tahoma"/>
            <family val="2"/>
          </rPr>
          <t>Click in the first cell
of each age group
to sort Z to A
(highest to lowest)
for highest LED mark</t>
        </r>
      </text>
    </comment>
    <comment ref="M3" authorId="0" shapeId="0" xr:uid="{00000000-0006-0000-03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300-000003000000}">
      <text>
        <r>
          <rPr>
            <sz val="9"/>
            <color indexed="81"/>
            <rFont val="Tahoma"/>
            <family val="2"/>
          </rPr>
          <t>Click in the first cell
of each age group
to sort Z to A
(highest to lowest)
for highest RIDER mark</t>
        </r>
      </text>
    </comment>
    <comment ref="S3" authorId="0" shapeId="0" xr:uid="{00000000-0006-0000-0300-000004000000}">
      <text>
        <r>
          <rPr>
            <sz val="9"/>
            <color indexed="81"/>
            <rFont val="Tahoma"/>
            <family val="2"/>
          </rPr>
          <t>Once Marks have been sorted highest to lowest -
allocate points in descending order based on number of riders in
age group or class</t>
        </r>
      </text>
    </comment>
    <comment ref="U3" authorId="0" shapeId="0" xr:uid="{00000000-0006-0000-0300-000005000000}">
      <text>
        <r>
          <rPr>
            <sz val="9"/>
            <color indexed="81"/>
            <rFont val="Tahoma"/>
            <family val="2"/>
          </rPr>
          <t>Don't enter as a minus</t>
        </r>
      </text>
    </comment>
    <comment ref="AJ3" authorId="0" shapeId="0" xr:uid="{00000000-0006-0000-0300-000006000000}">
      <text>
        <r>
          <rPr>
            <sz val="9"/>
            <color indexed="81"/>
            <rFont val="Tahoma"/>
            <family val="2"/>
          </rPr>
          <t>Total of Jump Marks less Penalties or manually enter Jumping Mark for faster scoring also add E for Elimination to sort out formula error #VALUE!</t>
        </r>
      </text>
    </comment>
    <comment ref="A5" authorId="0" shapeId="0" xr:uid="{00000000-0006-0000-0300-000007000000}">
      <text>
        <r>
          <rPr>
            <sz val="9"/>
            <color indexed="81"/>
            <rFont val="Tahoma"/>
            <family val="2"/>
          </rPr>
          <t xml:space="preserve">The grey filled row in each age group is a check that ALL marks in each phase are sorting correctly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M3" authorId="0" shapeId="0" xr:uid="{00000000-0006-0000-0400-000001000000}">
      <text>
        <r>
          <rPr>
            <sz val="9"/>
            <color indexed="81"/>
            <rFont val="Tahoma"/>
            <family val="2"/>
          </rPr>
          <t>Once Marks have been sorted highest to lowest - allocate points in descending order based on number of riders in
age group or class</t>
        </r>
      </text>
    </comment>
    <comment ref="S3" authorId="0" shapeId="0" xr:uid="{00000000-0006-0000-0400-000002000000}">
      <text>
        <r>
          <rPr>
            <sz val="9"/>
            <color indexed="81"/>
            <rFont val="Tahoma"/>
            <family val="2"/>
          </rPr>
          <t>Once Marks have been sorted highest to lowest -
allocate points in descending order based on number of riders in
age group or class</t>
        </r>
      </text>
    </comment>
    <comment ref="Y3" authorId="0" shapeId="0" xr:uid="{00000000-0006-0000-0400-000003000000}">
      <text>
        <r>
          <rPr>
            <b/>
            <sz val="9"/>
            <color indexed="81"/>
            <rFont val="Tahoma"/>
            <family val="2"/>
          </rPr>
          <t>Once Marks have been
sorted highest to lowest - 
allocate points in descending order based on
number of riders in
age group or class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M3" authorId="0" shapeId="0" xr:uid="{00000000-0006-0000-0500-000001000000}">
      <text>
        <r>
          <rPr>
            <sz val="9"/>
            <color indexed="81"/>
            <rFont val="Tahoma"/>
            <family val="2"/>
          </rPr>
          <t>Once Marks have been sorted highest to lowest - allocate points in descending order based on number of riders in
age group or class</t>
        </r>
      </text>
    </comment>
    <comment ref="S3" authorId="0" shapeId="0" xr:uid="{00000000-0006-0000-0500-000002000000}">
      <text>
        <r>
          <rPr>
            <sz val="9"/>
            <color indexed="81"/>
            <rFont val="Tahoma"/>
            <family val="2"/>
          </rPr>
          <t>Once Marks have been sorted highest to lowest -
allocate points in descending order based on number of riders in
age group or class</t>
        </r>
      </text>
    </comment>
    <comment ref="Y3" authorId="0" shapeId="0" xr:uid="{00000000-0006-0000-0500-000003000000}">
      <text>
        <r>
          <rPr>
            <b/>
            <sz val="9"/>
            <color indexed="81"/>
            <rFont val="Tahoma"/>
            <family val="2"/>
          </rPr>
          <t>Once Marks have been
sorted highest to lowest - 
allocate points in descending order based on
number of riders in
age group or class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M3" authorId="0" shapeId="0" xr:uid="{00000000-0006-0000-0600-000001000000}">
      <text>
        <r>
          <rPr>
            <sz val="9"/>
            <color indexed="81"/>
            <rFont val="Tahoma"/>
            <family val="2"/>
          </rPr>
          <t>Once Marks have been sorted highest to lowest - allocate points in descending order based on number of riders in
age group or class</t>
        </r>
      </text>
    </comment>
    <comment ref="S3" authorId="0" shapeId="0" xr:uid="{00000000-0006-0000-0600-000002000000}">
      <text>
        <r>
          <rPr>
            <sz val="9"/>
            <color indexed="81"/>
            <rFont val="Tahoma"/>
            <family val="2"/>
          </rPr>
          <t>Once Marks have been sorted highest to lowest -
allocate points in descending order based on number of riders in
age group or class</t>
        </r>
      </text>
    </comment>
    <comment ref="Y3" authorId="0" shapeId="0" xr:uid="{00000000-0006-0000-0600-000003000000}">
      <text>
        <r>
          <rPr>
            <b/>
            <sz val="9"/>
            <color indexed="81"/>
            <rFont val="Tahoma"/>
            <family val="2"/>
          </rPr>
          <t>Once Marks have been
sorted highest to lowest - 
allocate points in descending order based on
number of riders in
age group or class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M3" authorId="0" shapeId="0" xr:uid="{00000000-0006-0000-0700-000001000000}">
      <text>
        <r>
          <rPr>
            <sz val="9"/>
            <color indexed="81"/>
            <rFont val="Tahoma"/>
            <family val="2"/>
          </rPr>
          <t>Once Marks have been sorted highest to lowest - allocate points in descending order based on number of riders in
age group or class</t>
        </r>
      </text>
    </comment>
    <comment ref="S3" authorId="0" shapeId="0" xr:uid="{00000000-0006-0000-0700-000002000000}">
      <text>
        <r>
          <rPr>
            <sz val="9"/>
            <color indexed="81"/>
            <rFont val="Tahoma"/>
            <family val="2"/>
          </rPr>
          <t>Once Marks have been sorted highest to lowest -
allocate points in descending order based on number of riders in
age group or class</t>
        </r>
      </text>
    </comment>
    <comment ref="Y3" authorId="0" shapeId="0" xr:uid="{00000000-0006-0000-0700-000003000000}">
      <text>
        <r>
          <rPr>
            <b/>
            <sz val="9"/>
            <color indexed="81"/>
            <rFont val="Tahoma"/>
            <family val="2"/>
          </rPr>
          <t>Once Marks have been
sorted highest to lowest - 
allocate points in descending order based on
number of riders in
age group or class</t>
        </r>
      </text>
    </comment>
    <comment ref="A6" authorId="0" shapeId="0" xr:uid="{00000000-0006-0000-0700-000004000000}">
      <text>
        <r>
          <rPr>
            <sz val="9"/>
            <color indexed="81"/>
            <rFont val="Tahoma"/>
            <family val="2"/>
          </rPr>
          <t xml:space="preserve">The grey filled row in each age group is a check that ALL marks in each phase are sorting correctly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Judy</author>
  </authors>
  <commentList>
    <comment ref="L3" authorId="0" shapeId="0" xr:uid="{00000000-0006-0000-0800-000001000000}">
      <text>
        <r>
          <rPr>
            <sz val="9"/>
            <color indexed="81"/>
            <rFont val="Tahoma"/>
            <family val="2"/>
          </rPr>
          <t>Sort Z to A
(highest to lowest)
for highest LED mark</t>
        </r>
      </text>
    </comment>
    <comment ref="M3" authorId="0" shapeId="0" xr:uid="{00000000-0006-0000-0800-000002000000}">
      <text>
        <r>
          <rPr>
            <sz val="9"/>
            <color indexed="81"/>
            <rFont val="Tahoma"/>
            <family val="2"/>
          </rPr>
          <t>Once Marks have been sorted highest to lowest - allocate points in descending order based on number of riders in
age group or class</t>
        </r>
      </text>
    </comment>
    <comment ref="R3" authorId="0" shapeId="0" xr:uid="{00000000-0006-0000-0800-000003000000}">
      <text>
        <r>
          <rPr>
            <sz val="9"/>
            <color indexed="81"/>
            <rFont val="Tahoma"/>
            <family val="2"/>
          </rPr>
          <t>Sort Z to A
(highest to lowest)
for highest RIDER mark</t>
        </r>
      </text>
    </comment>
    <comment ref="S3" authorId="0" shapeId="0" xr:uid="{00000000-0006-0000-0800-000004000000}">
      <text>
        <r>
          <rPr>
            <sz val="9"/>
            <color indexed="81"/>
            <rFont val="Tahoma"/>
            <family val="2"/>
          </rPr>
          <t>Once Marks have been sorted highest to lowest -
allocate points in descending order based on number of riders in
age group or class</t>
        </r>
      </text>
    </comment>
    <comment ref="X3" authorId="0" shapeId="0" xr:uid="{00000000-0006-0000-0800-000005000000}">
      <text>
        <r>
          <rPr>
            <sz val="9"/>
            <color indexed="81"/>
            <rFont val="Tahoma"/>
            <family val="2"/>
          </rPr>
          <t>Sort Z to A
(highest to lowest)
for highest RIDDEN mark</t>
        </r>
      </text>
    </comment>
    <comment ref="Y3" authorId="0" shapeId="0" xr:uid="{00000000-0006-0000-0800-000006000000}">
      <text>
        <r>
          <rPr>
            <b/>
            <sz val="9"/>
            <color indexed="81"/>
            <rFont val="Tahoma"/>
            <family val="2"/>
          </rPr>
          <t>Once Marks have been
sorted highest to lowest - 
allocate points in descending order based on
number of riders in
age group or class</t>
        </r>
      </text>
    </comment>
  </commentList>
</comments>
</file>

<file path=xl/sharedStrings.xml><?xml version="1.0" encoding="utf-8"?>
<sst xmlns="http://schemas.openxmlformats.org/spreadsheetml/2006/main" count="1429" uniqueCount="567">
  <si>
    <t>Rider
No</t>
  </si>
  <si>
    <t>Age</t>
  </si>
  <si>
    <t>Phase 1
Total Marks</t>
  </si>
  <si>
    <t>Phase 1
Points</t>
  </si>
  <si>
    <t>Phase 2
Total Marks</t>
  </si>
  <si>
    <t>Phase 2
Points</t>
  </si>
  <si>
    <t>Phase 3
Points</t>
  </si>
  <si>
    <t>Phase 3
Total Marks</t>
  </si>
  <si>
    <t>Show Horse - LED - Phase 1</t>
  </si>
  <si>
    <t>Show Horse - RIDER - Phase 2</t>
  </si>
  <si>
    <t>Show Horse - RIDDEN - Phase 3</t>
  </si>
  <si>
    <t>Working Hunter - RIDDEN - Phase 3</t>
  </si>
  <si>
    <t>Rider
Name</t>
  </si>
  <si>
    <t>Horse
Name</t>
  </si>
  <si>
    <t>Mark</t>
  </si>
  <si>
    <t>Penalty</t>
  </si>
  <si>
    <t>2nd refusal</t>
  </si>
  <si>
    <t>3rd refusal/fall of horse or rider</t>
  </si>
  <si>
    <t>ISHE TAMWORTH 2019</t>
  </si>
  <si>
    <r>
      <t xml:space="preserve">Riding
Position
</t>
    </r>
    <r>
      <rPr>
        <b/>
        <sz val="10"/>
        <color theme="1"/>
        <rFont val="Arial Narrow"/>
        <family val="2"/>
      </rPr>
      <t>Max Marks 50</t>
    </r>
  </si>
  <si>
    <r>
      <t xml:space="preserve">Rider
Effectiveness
</t>
    </r>
    <r>
      <rPr>
        <b/>
        <sz val="10"/>
        <color theme="1"/>
        <rFont val="Arial Narrow"/>
        <family val="2"/>
      </rPr>
      <t>Max Marks 10</t>
    </r>
  </si>
  <si>
    <r>
      <t xml:space="preserve">Ringcraft
</t>
    </r>
    <r>
      <rPr>
        <b/>
        <sz val="10"/>
        <color theme="1"/>
        <rFont val="Arial Narrow"/>
        <family val="2"/>
      </rPr>
      <t>Max Marks 20</t>
    </r>
  </si>
  <si>
    <r>
      <t xml:space="preserve">Presentation
</t>
    </r>
    <r>
      <rPr>
        <b/>
        <sz val="10"/>
        <color theme="1"/>
        <rFont val="Arial Narrow"/>
        <family val="2"/>
      </rPr>
      <t>Max Marks 20</t>
    </r>
  </si>
  <si>
    <t>TOTAL
MARKS
ALL
3 PHASES</t>
  </si>
  <si>
    <t>TOTAL
POINTS
ALL
3 PHASES</t>
  </si>
  <si>
    <r>
      <t xml:space="preserve">Conformation
&amp;
Soundness
</t>
    </r>
    <r>
      <rPr>
        <b/>
        <sz val="10"/>
        <rFont val="Arial Narrow"/>
        <family val="2"/>
      </rPr>
      <t>Max Marks 30</t>
    </r>
  </si>
  <si>
    <r>
      <t xml:space="preserve">Manners
&amp;
Paces
</t>
    </r>
    <r>
      <rPr>
        <b/>
        <sz val="10"/>
        <rFont val="Arial Narrow"/>
        <family val="2"/>
      </rPr>
      <t>Max Marks 30</t>
    </r>
  </si>
  <si>
    <r>
      <t xml:space="preserve">Ringcraft
</t>
    </r>
    <r>
      <rPr>
        <b/>
        <sz val="10"/>
        <rFont val="Arial Narrow"/>
        <family val="2"/>
      </rPr>
      <t>Max Marks 20</t>
    </r>
  </si>
  <si>
    <r>
      <t xml:space="preserve">Presentation
</t>
    </r>
    <r>
      <rPr>
        <b/>
        <sz val="10"/>
        <rFont val="Arial Narrow"/>
        <family val="2"/>
      </rPr>
      <t>Max Marks 20</t>
    </r>
  </si>
  <si>
    <t>Show Hunter - LED - Phase 1</t>
  </si>
  <si>
    <t>Show Hunter - RIDER - Phase 2</t>
  </si>
  <si>
    <t>Show Hunter - RIDDEN - Phase 3</t>
  </si>
  <si>
    <t>Judge's Name
__________________</t>
  </si>
  <si>
    <t>Judge's Signature
__________________</t>
  </si>
  <si>
    <t>Working Hunter - LED - Phase 1</t>
  </si>
  <si>
    <t>Working Hunter - RIDER - Phase 2</t>
  </si>
  <si>
    <t>E</t>
  </si>
  <si>
    <t>1st refusal/rail down/error of course</t>
  </si>
  <si>
    <t>In the event of equality of marks, the athlete with the highest Conformation and Soundness score will be placed highest.
If there is still equality, Manners and Paces, then Ringcraft, then Presentatation will be used to break the tie.
If a tie still exists - equal placing will be awarded.</t>
  </si>
  <si>
    <t>In the event of equality of marks, the athlete with the highest combined Riding Position/Rider Effectiveness score will be placed highest.
If there is still equality, Ringcraft then Presentation will be used to break the tie.
If a tie still exists - equal placing will be awarded.</t>
  </si>
  <si>
    <t>In the event of equality of marks, the athlete with the highest Jumping score will be placed highest.
If there is still equality, stype and manners then freedom of action then Conformation and Presentation will be used to break the tie.
If a tie still exists - equal placing will be awarded.</t>
  </si>
  <si>
    <t>Boy
or
Girl</t>
  </si>
  <si>
    <t>G</t>
  </si>
  <si>
    <t>B</t>
  </si>
  <si>
    <t>Grey row</t>
  </si>
  <si>
    <t xml:space="preserve">The grey filled row in each age group is a check that all marks in each phase are sorting correctly </t>
  </si>
  <si>
    <t>9 yrs</t>
  </si>
  <si>
    <t>8 yrs</t>
  </si>
  <si>
    <t>maximum for each obstacle cleared</t>
  </si>
  <si>
    <t>SHOW HUNTER 9 yrs &amp; under</t>
  </si>
  <si>
    <t>Jump 2
Max 10 marks</t>
  </si>
  <si>
    <t>Jump 1
Max  10 marks</t>
  </si>
  <si>
    <t>Jump 3
Max 10 marks</t>
  </si>
  <si>
    <t>Jump 4
Max 10 marks</t>
  </si>
  <si>
    <t>Jump 5
Max 10 marks</t>
  </si>
  <si>
    <t>Jump 6
Max 10 marks</t>
  </si>
  <si>
    <t>Jump 7
Max 10 marks</t>
  </si>
  <si>
    <t>Jump 8
Max 10 marks</t>
  </si>
  <si>
    <t>Jump 1 - Penalty</t>
  </si>
  <si>
    <t>Jump 2 - Penalty</t>
  </si>
  <si>
    <t>Jump 3 - Penalty</t>
  </si>
  <si>
    <t>Jump 4 - Penalty</t>
  </si>
  <si>
    <t>Jump 5 - Penalty</t>
  </si>
  <si>
    <t>Jump 6 - Penalty</t>
  </si>
  <si>
    <t>Jump 7 - Penalty</t>
  </si>
  <si>
    <t>Jump 8 - Penalty</t>
  </si>
  <si>
    <r>
      <t xml:space="preserve">Conformation
&amp;
Soundness
</t>
    </r>
    <r>
      <rPr>
        <b/>
        <sz val="10"/>
        <rFont val="Arial Narrow"/>
        <family val="2"/>
      </rPr>
      <t>Max Marks
30</t>
    </r>
  </si>
  <si>
    <r>
      <t xml:space="preserve">Manners
&amp;
Paces
</t>
    </r>
    <r>
      <rPr>
        <b/>
        <sz val="10"/>
        <rFont val="Arial Narrow"/>
        <family val="2"/>
      </rPr>
      <t>Max Marks
30</t>
    </r>
  </si>
  <si>
    <r>
      <t xml:space="preserve">Manners
and
Paces
</t>
    </r>
    <r>
      <rPr>
        <b/>
        <sz val="10"/>
        <color theme="1"/>
        <rFont val="Arial Narrow"/>
        <family val="2"/>
      </rPr>
      <t>Max Marks
50</t>
    </r>
  </si>
  <si>
    <r>
      <t xml:space="preserve">Conformation
and
Soundness
</t>
    </r>
    <r>
      <rPr>
        <b/>
        <sz val="10"/>
        <color theme="1"/>
        <rFont val="Arial Narrow"/>
        <family val="2"/>
      </rPr>
      <t>Max Marks
20</t>
    </r>
  </si>
  <si>
    <r>
      <t xml:space="preserve">Ringcraft
</t>
    </r>
    <r>
      <rPr>
        <b/>
        <sz val="10"/>
        <color theme="1"/>
        <rFont val="Arial Narrow"/>
        <family val="2"/>
      </rPr>
      <t>Max Marks
20</t>
    </r>
  </si>
  <si>
    <r>
      <t xml:space="preserve">Presentation
</t>
    </r>
    <r>
      <rPr>
        <b/>
        <sz val="10"/>
        <color theme="1"/>
        <rFont val="Arial Narrow"/>
        <family val="2"/>
      </rPr>
      <t>Max Marks
20</t>
    </r>
  </si>
  <si>
    <t>Phase 1
Total
Marks</t>
  </si>
  <si>
    <t>Phase 2
Total
Marks</t>
  </si>
  <si>
    <t>Phase 3
Total
Marks</t>
  </si>
  <si>
    <r>
      <t xml:space="preserve">Conformation
and
Soundness
</t>
    </r>
    <r>
      <rPr>
        <b/>
        <sz val="10"/>
        <rFont val="Arial Narrow"/>
        <family val="2"/>
      </rPr>
      <t>Max Marks
30</t>
    </r>
  </si>
  <si>
    <r>
      <t xml:space="preserve">Manners
and
Paces
</t>
    </r>
    <r>
      <rPr>
        <b/>
        <sz val="10"/>
        <rFont val="Arial Narrow"/>
        <family val="2"/>
      </rPr>
      <t>Max Marks
30</t>
    </r>
  </si>
  <si>
    <r>
      <t xml:space="preserve">Style
and
Manners
</t>
    </r>
    <r>
      <rPr>
        <b/>
        <sz val="10"/>
        <color theme="1"/>
        <rFont val="Arial Narrow"/>
        <family val="2"/>
      </rPr>
      <t>Max Mark 20</t>
    </r>
  </si>
  <si>
    <r>
      <t xml:space="preserve">Conformation
and Presentation
</t>
    </r>
    <r>
      <rPr>
        <b/>
        <sz val="10"/>
        <color theme="1"/>
        <rFont val="Arial Narrow"/>
        <family val="2"/>
      </rPr>
      <t>Max Mark 20</t>
    </r>
  </si>
  <si>
    <r>
      <t xml:space="preserve">Freedom
of
Action
</t>
    </r>
    <r>
      <rPr>
        <b/>
        <sz val="10"/>
        <color theme="1"/>
        <rFont val="Arial Narrow"/>
        <family val="2"/>
      </rPr>
      <t>Max Mark 20</t>
    </r>
  </si>
  <si>
    <r>
      <t xml:space="preserve">Jumping
Total
</t>
    </r>
    <r>
      <rPr>
        <b/>
        <sz val="10"/>
        <color theme="1"/>
        <rFont val="Arial Narrow"/>
        <family val="2"/>
      </rPr>
      <t>Max Mark 80</t>
    </r>
  </si>
  <si>
    <t>Totals</t>
  </si>
  <si>
    <t>Information from Equestrian Australia - National Interschool Rules - Show Horse Rules - Effective 1 January 2017 (most current one I could find)</t>
  </si>
  <si>
    <t>Phase 1 - In Hand (Led)</t>
  </si>
  <si>
    <t>Criteria</t>
  </si>
  <si>
    <t>Conformation and Soundness</t>
  </si>
  <si>
    <t>Maximum Marks</t>
  </si>
  <si>
    <t>Manners and Paces</t>
  </si>
  <si>
    <t>Ringcraft</t>
  </si>
  <si>
    <t>Presentation</t>
  </si>
  <si>
    <t>Phase 2 - Rider</t>
  </si>
  <si>
    <t>Riding Position</t>
  </si>
  <si>
    <t>Rider Effectiveness</t>
  </si>
  <si>
    <t>Phase 3 - Working Hunter</t>
  </si>
  <si>
    <t>Jumping</t>
  </si>
  <si>
    <t>Style and Manners</t>
  </si>
  <si>
    <t>Conformation and Presentation</t>
  </si>
  <si>
    <t>Freedom of Action</t>
  </si>
  <si>
    <t>maximum of 10 marks per obstacle cleared</t>
  </si>
  <si>
    <t>Phase 3 - Ridden - Show Horse and Show Hunter</t>
  </si>
  <si>
    <t xml:space="preserve">In the event of equality of marks in this phase, the athlete with the highest Manners and paces score will be placed highest.
If there is still equality, Conformation and Soundness, then Ringcraft, then Presentation will be used to break the tie.
If a tie still exists - equal placing will be awarded. </t>
  </si>
  <si>
    <t>Scoring</t>
  </si>
  <si>
    <t>The total marks for each athlete in each phase will be converted to points based on the number of riders in a class.
For example - if there are 28 riders, the rider with the highest marks will be allocated 28 points, the second highest 27 points working sequentially in descending order until all are allocated points.
The scores for each phase are then added together to determine the overall Championship placings.</t>
  </si>
  <si>
    <t>Phase 1 Scoring example with 5 Riders in the class</t>
  </si>
  <si>
    <t>Rider Number</t>
  </si>
  <si>
    <t>Conformation
and
Soundness
Max 30</t>
  </si>
  <si>
    <t>Manners
and
Paces
Max 30</t>
  </si>
  <si>
    <t>Ringcraft
Max 20</t>
  </si>
  <si>
    <t>Total
Marks
Phase 1</t>
  </si>
  <si>
    <t>Total
Points</t>
  </si>
  <si>
    <t>Total
Points
Phase 1</t>
  </si>
  <si>
    <t>Australian Championship Scoring Example with 5 Riders in Clas</t>
  </si>
  <si>
    <t>Marks
Phase 1</t>
  </si>
  <si>
    <t>Points
Phase 1</t>
  </si>
  <si>
    <t>Marks
Phase 2</t>
  </si>
  <si>
    <t>Points
Phase 2</t>
  </si>
  <si>
    <t>Marks
Phase 3</t>
  </si>
  <si>
    <t>Points
Phase 3</t>
  </si>
  <si>
    <t>Championship
Placing</t>
  </si>
  <si>
    <t>Sort</t>
  </si>
  <si>
    <t>1st</t>
  </si>
  <si>
    <t>2nd</t>
  </si>
  <si>
    <t>3rd</t>
  </si>
  <si>
    <t>4th</t>
  </si>
  <si>
    <t>5th</t>
  </si>
  <si>
    <t>In the event of equality of points in the Championship, Phase 2 will be used to split ties.
If there is still equality, Phase 3 and than Phase 1 will be used, as per the Scoring table in the Championship example above</t>
  </si>
  <si>
    <t>Indigo Kelly</t>
  </si>
  <si>
    <t>MCARTHURPARC REMEMBERANCE</t>
  </si>
  <si>
    <t>9 &amp; under</t>
  </si>
  <si>
    <t>Georgia Maben</t>
  </si>
  <si>
    <t>AMARANDA JACKSON</t>
  </si>
  <si>
    <t>Lochie Colquhoun</t>
  </si>
  <si>
    <t>KOORA-LYN TYRO</t>
  </si>
  <si>
    <t>Hannah Traynor</t>
  </si>
  <si>
    <t>Madeleine Gaden</t>
  </si>
  <si>
    <t>BELLEVALE IN THE MOMENT</t>
  </si>
  <si>
    <t>Emma Clifton</t>
  </si>
  <si>
    <t>Banborough Jitterbug</t>
  </si>
  <si>
    <t>Lilly Webster</t>
  </si>
  <si>
    <t>RATHOWEN SEPTIMUS</t>
  </si>
  <si>
    <t>SMITHFIELD TOY DANCER</t>
  </si>
  <si>
    <t>When scoring the Jumping Phase in Working Hunter, if a Rider is eliminated in the jumping phase and you enter an 'E' in the penalty column,
#VALUE! appears in all of the Total columns. If you enter an "E" in the Jumping Total column, all of the other totals will reappear.</t>
  </si>
  <si>
    <t>Filter</t>
  </si>
  <si>
    <t>#VALUE! Error
Working Hunter - Jumping - Phase 3</t>
  </si>
  <si>
    <t>Spreadsheet Information</t>
  </si>
  <si>
    <t>Working Hunter - Jumping - Phase 3</t>
  </si>
  <si>
    <t>The Judge's sheet may already have the total worked out for the jumping phase. If so, check their adds and just enter the total into the Jumping Total column (which will override the formula) rather than a mark for each jump. This would be much quicker.</t>
  </si>
  <si>
    <t>Copying Rider information from Draw</t>
  </si>
  <si>
    <r>
      <t xml:space="preserve">When copying the Rider information from the draw, </t>
    </r>
    <r>
      <rPr>
        <b/>
        <sz val="12"/>
        <color theme="1"/>
        <rFont val="Calibri"/>
        <family val="2"/>
        <scheme val="minor"/>
      </rPr>
      <t>paste as values</t>
    </r>
    <r>
      <rPr>
        <sz val="11"/>
        <color theme="1"/>
        <rFont val="Calibri"/>
        <family val="2"/>
        <scheme val="minor"/>
      </rPr>
      <t xml:space="preserve"> to remove any formatting used in the draw (VLOOKUP for example)
If you don't, each time you open your file, it wants to do all sorts of updates.</t>
    </r>
  </si>
  <si>
    <t>There is a filter on every column.
You should be able to get any information you require in each phase by filtering the Total columns.</t>
  </si>
  <si>
    <t>First Name</t>
  </si>
  <si>
    <t>Last Name</t>
  </si>
  <si>
    <t>School</t>
  </si>
  <si>
    <t>Working Hunter Yrs 10-12</t>
  </si>
  <si>
    <t>Jessica</t>
  </si>
  <si>
    <t>Galea</t>
  </si>
  <si>
    <t xml:space="preserve">Arndell </t>
  </si>
  <si>
    <t>Molly</t>
  </si>
  <si>
    <t>Michell-smith</t>
  </si>
  <si>
    <t>NEGS</t>
  </si>
  <si>
    <t>BALLYMOUNT LORD RUBIN</t>
  </si>
  <si>
    <t>Dani</t>
  </si>
  <si>
    <t>Altham</t>
  </si>
  <si>
    <t>St Clares High School Taree</t>
  </si>
  <si>
    <t>MARENA GALA CHIEF</t>
  </si>
  <si>
    <t>calrossy</t>
  </si>
  <si>
    <t>Elsa</t>
  </si>
  <si>
    <t>Hudson</t>
  </si>
  <si>
    <t xml:space="preserve">Oxley High School </t>
  </si>
  <si>
    <t>BERANGAROO LASS</t>
  </si>
  <si>
    <t>Ivana</t>
  </si>
  <si>
    <t>Rapley</t>
  </si>
  <si>
    <t>Calrossy Anglican School</t>
  </si>
  <si>
    <t>WARRATUNGA JACKPOT</t>
  </si>
  <si>
    <t>Kiara</t>
  </si>
  <si>
    <t>Sandry</t>
  </si>
  <si>
    <t>Blayney High School</t>
  </si>
  <si>
    <t>CHEEKO</t>
  </si>
  <si>
    <t>Tahnee</t>
  </si>
  <si>
    <t>Sullivan</t>
  </si>
  <si>
    <t>Manning Valley Anglican College</t>
  </si>
  <si>
    <t>WUNDURRA IMPACT</t>
  </si>
  <si>
    <t>Brie</t>
  </si>
  <si>
    <t>Aitken</t>
  </si>
  <si>
    <t>New England Girls School</t>
  </si>
  <si>
    <t>DENMARK WEBKEY TWO</t>
  </si>
  <si>
    <t>Working Hunter Yrs 7-9</t>
  </si>
  <si>
    <t>Chelsea</t>
  </si>
  <si>
    <t>Bilsborough</t>
  </si>
  <si>
    <t>BERNAL MAGIC MERLIN</t>
  </si>
  <si>
    <t>Millicent</t>
  </si>
  <si>
    <t>Bruce</t>
  </si>
  <si>
    <t>Narrabri High School</t>
  </si>
  <si>
    <t>KAMILAROI EMBER</t>
  </si>
  <si>
    <t>Katherine</t>
  </si>
  <si>
    <t>Clifton</t>
  </si>
  <si>
    <t>Frensham</t>
  </si>
  <si>
    <t>DUSTY STAR</t>
  </si>
  <si>
    <t>Cullen</t>
  </si>
  <si>
    <t xml:space="preserve">CALROSSY </t>
  </si>
  <si>
    <t>NANDEYE ANSETT</t>
  </si>
  <si>
    <t xml:space="preserve">Emma </t>
  </si>
  <si>
    <t xml:space="preserve">Arndell Anglican Collage </t>
  </si>
  <si>
    <t>ROMATAL COLOURS</t>
  </si>
  <si>
    <t>Alexandra</t>
  </si>
  <si>
    <t>Gostelow</t>
  </si>
  <si>
    <t>CAITANO</t>
  </si>
  <si>
    <t>Olivia</t>
  </si>
  <si>
    <t>BALLYCASTLE TULLY</t>
  </si>
  <si>
    <t>Bronte</t>
  </si>
  <si>
    <t>Holcombe</t>
  </si>
  <si>
    <t>Oxley College</t>
  </si>
  <si>
    <t>KILLEENFARNA TAOISEACH</t>
  </si>
  <si>
    <t>Phoebe</t>
  </si>
  <si>
    <t>Mathews</t>
  </si>
  <si>
    <t xml:space="preserve">Calrossy </t>
  </si>
  <si>
    <t>STAR</t>
  </si>
  <si>
    <t>Archie</t>
  </si>
  <si>
    <t>Metcalfe</t>
  </si>
  <si>
    <t>Hennessy Catholic College</t>
  </si>
  <si>
    <t>GLENRAY WRANGLER</t>
  </si>
  <si>
    <t>U'ren</t>
  </si>
  <si>
    <t>McCarthy Catholic College</t>
  </si>
  <si>
    <t>KARRABA PARK BROOKE</t>
  </si>
  <si>
    <t>Caitlin</t>
  </si>
  <si>
    <t>Biddle</t>
  </si>
  <si>
    <t>Hunter Valley Grammar School</t>
  </si>
  <si>
    <t>BALLINTON SUMMER LADY</t>
  </si>
  <si>
    <t>Ella</t>
  </si>
  <si>
    <t>Bourke</t>
  </si>
  <si>
    <t>st josephs east gosford</t>
  </si>
  <si>
    <t>MP TOO EZE</t>
  </si>
  <si>
    <t>Holly</t>
  </si>
  <si>
    <t>Burgess</t>
  </si>
  <si>
    <t>Emmaus Catholic College</t>
  </si>
  <si>
    <t>MYEE CHAMPAGNE</t>
  </si>
  <si>
    <t>Reilly</t>
  </si>
  <si>
    <t>Davis</t>
  </si>
  <si>
    <t>AVONDALE SCHOOL</t>
  </si>
  <si>
    <t>LEECHDALE GOLDEN DESTINY</t>
  </si>
  <si>
    <t>Abbey</t>
  </si>
  <si>
    <t>Lonsdale</t>
  </si>
  <si>
    <t>hunter river high school</t>
  </si>
  <si>
    <t>JUST AN ECHO</t>
  </si>
  <si>
    <t>Charlie</t>
  </si>
  <si>
    <t>Welsh</t>
  </si>
  <si>
    <t>Central Coast Grammar School</t>
  </si>
  <si>
    <t>MAINS MATILDA</t>
  </si>
  <si>
    <t>Working Hunter Yrs 4-6</t>
  </si>
  <si>
    <t>LARKSPUR NEVA</t>
  </si>
  <si>
    <t>Sam</t>
  </si>
  <si>
    <t>Kelly</t>
  </si>
  <si>
    <t>Moree Public School</t>
  </si>
  <si>
    <t>BAMBOROUGH AMBER DREAM</t>
  </si>
  <si>
    <t>Georgia</t>
  </si>
  <si>
    <t>Maben</t>
  </si>
  <si>
    <t>Scone grammar school</t>
  </si>
  <si>
    <t>SILVERTHORN OAKS CHANDELIER</t>
  </si>
  <si>
    <t>Claudia</t>
  </si>
  <si>
    <t>Smith</t>
  </si>
  <si>
    <t>St Joseph's Moorebank</t>
  </si>
  <si>
    <t>Clarisse</t>
  </si>
  <si>
    <t>Boyd</t>
  </si>
  <si>
    <t>Arcadia Public School</t>
  </si>
  <si>
    <t>WICKS POPPY</t>
  </si>
  <si>
    <t>Charlotte</t>
  </si>
  <si>
    <t>Foster</t>
  </si>
  <si>
    <t>St Marys War Memorial School</t>
  </si>
  <si>
    <t>BOOKRA MOONSHADOW</t>
  </si>
  <si>
    <t>Ned</t>
  </si>
  <si>
    <t>Hagon</t>
  </si>
  <si>
    <t>Indepentant</t>
  </si>
  <si>
    <t>GATTON STARLIGHT</t>
  </si>
  <si>
    <t>Robin</t>
  </si>
  <si>
    <t>Henry</t>
  </si>
  <si>
    <t>Spring Ridge</t>
  </si>
  <si>
    <t>SUNNY</t>
  </si>
  <si>
    <t>Oliver</t>
  </si>
  <si>
    <t>Kings</t>
  </si>
  <si>
    <t>Barker College</t>
  </si>
  <si>
    <t>SANLIRRA PUMPKIN</t>
  </si>
  <si>
    <t>Ebony</t>
  </si>
  <si>
    <t>Lindsay</t>
  </si>
  <si>
    <t xml:space="preserve">Erina Heights public school </t>
  </si>
  <si>
    <t>WYUNA ROMEO</t>
  </si>
  <si>
    <t>Grace</t>
  </si>
  <si>
    <t>Locock</t>
  </si>
  <si>
    <t>Arndel Anglican college</t>
  </si>
  <si>
    <t>YARRAWARRA CONTRAST</t>
  </si>
  <si>
    <t>Reese</t>
  </si>
  <si>
    <t>Spencer-ruddy</t>
  </si>
  <si>
    <t>St Nicholas Primary School</t>
  </si>
  <si>
    <t>HH DELUXE</t>
  </si>
  <si>
    <t>Lucy</t>
  </si>
  <si>
    <t>Tazawa</t>
  </si>
  <si>
    <t>Wyong Creek Public School</t>
  </si>
  <si>
    <t>NEWDALE LITTLE JACK FROST</t>
  </si>
  <si>
    <t>ASHAM SLIPPERY</t>
  </si>
  <si>
    <t>Working Hunter Yrs K-3</t>
  </si>
  <si>
    <t>Emma</t>
  </si>
  <si>
    <t>TOKAHNUI VIVACIOUS</t>
  </si>
  <si>
    <t>St Philomenas</t>
  </si>
  <si>
    <t>KAMILAROI PRINCE CHARMING</t>
  </si>
  <si>
    <t>Camilla</t>
  </si>
  <si>
    <t>St Joseph's</t>
  </si>
  <si>
    <t>DASH</t>
  </si>
  <si>
    <t>Mikayla</t>
  </si>
  <si>
    <t>Whaler</t>
  </si>
  <si>
    <t xml:space="preserve">lochinvar Public school </t>
  </si>
  <si>
    <t>KAMILAROI STAR DIVA /MEG</t>
  </si>
  <si>
    <t>SHOW HUNTER Yrs 10-12</t>
  </si>
  <si>
    <t>WENONA LAWSON</t>
  </si>
  <si>
    <t>Kate</t>
  </si>
  <si>
    <t>Easlea</t>
  </si>
  <si>
    <t>Trinity Catholic College Goulburn</t>
  </si>
  <si>
    <t>KINGSDALE PARK COTTEN SOX</t>
  </si>
  <si>
    <t>Lauren</t>
  </si>
  <si>
    <t>Jones</t>
  </si>
  <si>
    <t>St Josephs Regional</t>
  </si>
  <si>
    <t>BRANDY TIME</t>
  </si>
  <si>
    <t>Mackenzie</t>
  </si>
  <si>
    <t>Peterkin</t>
  </si>
  <si>
    <t>Macksville High</t>
  </si>
  <si>
    <t>NEW WORLD MINISTRY</t>
  </si>
  <si>
    <t>Thrift</t>
  </si>
  <si>
    <t>Scone Grammar</t>
  </si>
  <si>
    <t>COOLIDOWNS REBEL YELL</t>
  </si>
  <si>
    <t>Best</t>
  </si>
  <si>
    <t>Kandos High School</t>
  </si>
  <si>
    <t>SIR VERSACE</t>
  </si>
  <si>
    <t>Katrina</t>
  </si>
  <si>
    <t>Gorman</t>
  </si>
  <si>
    <t>Scone Grammar School</t>
  </si>
  <si>
    <t>GWANDALAN LE PAPILLON</t>
  </si>
  <si>
    <t>Zara</t>
  </si>
  <si>
    <t>Lewis</t>
  </si>
  <si>
    <t xml:space="preserve">Macintyre high </t>
  </si>
  <si>
    <t>VOLATILE MATTER</t>
  </si>
  <si>
    <t>Montana</t>
  </si>
  <si>
    <t>Newberry</t>
  </si>
  <si>
    <t>GLEN INNES HIGH SCHOOL</t>
  </si>
  <si>
    <t>NOGGARULLA MISSY</t>
  </si>
  <si>
    <t>Parsons</t>
  </si>
  <si>
    <t>Quirindi High</t>
  </si>
  <si>
    <t>ARCADIA LORSON</t>
  </si>
  <si>
    <t>Isabella</t>
  </si>
  <si>
    <t>Pursehouse</t>
  </si>
  <si>
    <t xml:space="preserve"> </t>
  </si>
  <si>
    <t>CAVALLA</t>
  </si>
  <si>
    <t>SHOW HUNTER Yrs 7-9</t>
  </si>
  <si>
    <t>Kirkby</t>
  </si>
  <si>
    <t>Kincoppal Rose Bay</t>
  </si>
  <si>
    <t>KOIWON VIOLET FEMME</t>
  </si>
  <si>
    <t>Tiffany</t>
  </si>
  <si>
    <t>Allomes</t>
  </si>
  <si>
    <t>Tamworth High School</t>
  </si>
  <si>
    <t>FAIRWAY MONARCH</t>
  </si>
  <si>
    <t>ROYALLE BALLANTYNE</t>
  </si>
  <si>
    <t xml:space="preserve">Frensham </t>
  </si>
  <si>
    <t>NADAJAK WILLIAM</t>
  </si>
  <si>
    <t>Ellie</t>
  </si>
  <si>
    <t>TESS</t>
  </si>
  <si>
    <t>Darcy</t>
  </si>
  <si>
    <t>Bradley</t>
  </si>
  <si>
    <t>Abbotsleigh</t>
  </si>
  <si>
    <t>STARTING OVER</t>
  </si>
  <si>
    <t>Eloise</t>
  </si>
  <si>
    <t>Clare</t>
  </si>
  <si>
    <t>BYALEE MIST</t>
  </si>
  <si>
    <t>Galvin</t>
  </si>
  <si>
    <t xml:space="preserve">Pacific Hills Christian School </t>
  </si>
  <si>
    <t>JAYBEE CARLOS</t>
  </si>
  <si>
    <t>Hannah</t>
  </si>
  <si>
    <t>Goodsir</t>
  </si>
  <si>
    <t>Kinross Wolaroi School</t>
  </si>
  <si>
    <t>SARAVALE FOCUS ON ME</t>
  </si>
  <si>
    <t>Jacobson</t>
  </si>
  <si>
    <t>STONEY CREEK</t>
  </si>
  <si>
    <t>Rockwell</t>
  </si>
  <si>
    <t>Pymble Ladies College</t>
  </si>
  <si>
    <t>KARINGAL SIENNA</t>
  </si>
  <si>
    <t>Lily</t>
  </si>
  <si>
    <t>Smyth</t>
  </si>
  <si>
    <t>Arndell Anglican College</t>
  </si>
  <si>
    <t>JOEY</t>
  </si>
  <si>
    <t>Chloe</t>
  </si>
  <si>
    <t>Scicluna</t>
  </si>
  <si>
    <t>F1 DAN SCHUMANN</t>
  </si>
  <si>
    <t>SHOW HUNTER Yrs 4-6</t>
  </si>
  <si>
    <t>Maddison</t>
  </si>
  <si>
    <t>Ball</t>
  </si>
  <si>
    <t>CHRYSLER PARK PIXI</t>
  </si>
  <si>
    <t>Pippa</t>
  </si>
  <si>
    <t>INDEPENDANT</t>
  </si>
  <si>
    <t>BRAEVIEW SOLITAIRE</t>
  </si>
  <si>
    <t>Montanna</t>
  </si>
  <si>
    <t>Fenton</t>
  </si>
  <si>
    <t>Independent</t>
  </si>
  <si>
    <t>HEARTTHROB MASTER MAGICIAN</t>
  </si>
  <si>
    <t>CENTRE STAGE BAZINGA</t>
  </si>
  <si>
    <t>LITTLE PADDOCKS MIKADO</t>
  </si>
  <si>
    <t>BECKWORTH MAGIC MEMORIES</t>
  </si>
  <si>
    <t>Matilda</t>
  </si>
  <si>
    <t>Alderton</t>
  </si>
  <si>
    <t>St josephs Barraba</t>
  </si>
  <si>
    <t>KAMILAROI MAGIC CHIMES</t>
  </si>
  <si>
    <t>Isabelle</t>
  </si>
  <si>
    <t>Lalor</t>
  </si>
  <si>
    <t>St John Fisher</t>
  </si>
  <si>
    <t>HIGHTOP PARK PZAZZ</t>
  </si>
  <si>
    <t>Ava</t>
  </si>
  <si>
    <t>Peel</t>
  </si>
  <si>
    <t>BOON HILL BOSTON</t>
  </si>
  <si>
    <t>Tegan</t>
  </si>
  <si>
    <t>Rhodes</t>
  </si>
  <si>
    <t>Tamworth Public School</t>
  </si>
  <si>
    <t>ACEE</t>
  </si>
  <si>
    <t>Marley</t>
  </si>
  <si>
    <t>Yates</t>
  </si>
  <si>
    <t>KOORANA ROYAL EMBER</t>
  </si>
  <si>
    <t>Independant</t>
  </si>
  <si>
    <t>DALGANGLE HONEY BEE</t>
  </si>
  <si>
    <t>SHOW HUNTER Yrs K-3</t>
  </si>
  <si>
    <t>Harrison</t>
  </si>
  <si>
    <t>Galloway-smith</t>
  </si>
  <si>
    <t>Mudgee public</t>
  </si>
  <si>
    <t>BAMBOROUGH SNIGGER</t>
  </si>
  <si>
    <t>Amelia</t>
  </si>
  <si>
    <t>Kilmore</t>
  </si>
  <si>
    <t>Independent.</t>
  </si>
  <si>
    <t>NAWARRAH PARK DONATELLO</t>
  </si>
  <si>
    <t>Swain</t>
  </si>
  <si>
    <t>St Xaviers</t>
  </si>
  <si>
    <t>KARANGA DALLAS</t>
  </si>
  <si>
    <t>SHOW HORSE Yrs 10-12</t>
  </si>
  <si>
    <t>kambala</t>
  </si>
  <si>
    <t>WENONA OVERLANDER (LEGS)</t>
  </si>
  <si>
    <t>Mcgill</t>
  </si>
  <si>
    <t>Batten</t>
  </si>
  <si>
    <t>arndell college</t>
  </si>
  <si>
    <t>YANGARRAPARK SPECIAL EDITION</t>
  </si>
  <si>
    <t>Burke</t>
  </si>
  <si>
    <t>ASHKAT DESTINATION STYLE</t>
  </si>
  <si>
    <t>Raquel</t>
  </si>
  <si>
    <t>Dormehl</t>
  </si>
  <si>
    <t xml:space="preserve">Dungog High School </t>
  </si>
  <si>
    <t>TWO RIVERS MOON DANCER</t>
  </si>
  <si>
    <t>KINGSDALE PARK GALLIFREY</t>
  </si>
  <si>
    <t>Brooke</t>
  </si>
  <si>
    <t>Howe</t>
  </si>
  <si>
    <t>RUBY HILL</t>
  </si>
  <si>
    <t>Lara</t>
  </si>
  <si>
    <t>Jay</t>
  </si>
  <si>
    <t>St Pauls College</t>
  </si>
  <si>
    <t>CONNECTIONS DREAM</t>
  </si>
  <si>
    <t>OTFORDVALLEY JARRAH</t>
  </si>
  <si>
    <t>Scone High School</t>
  </si>
  <si>
    <t>DRACULA</t>
  </si>
  <si>
    <t>Martin</t>
  </si>
  <si>
    <t>DOONGARA AUSTIN POWERS</t>
  </si>
  <si>
    <t>WINDASON PARK SHINE</t>
  </si>
  <si>
    <t>ROSEDEN CLASS ACT</t>
  </si>
  <si>
    <t>Emily</t>
  </si>
  <si>
    <t>Shannon</t>
  </si>
  <si>
    <t>St Paul's College Kempsey</t>
  </si>
  <si>
    <t>CASINO CROWN PRINCE</t>
  </si>
  <si>
    <t>Sydenham</t>
  </si>
  <si>
    <t>kempsey High school</t>
  </si>
  <si>
    <t>GLEN LEE RIVOLI MARDI GRAS</t>
  </si>
  <si>
    <t>REMEMBRANCE DAY</t>
  </si>
  <si>
    <t>SHOW HORSE Yrs 7-9</t>
  </si>
  <si>
    <t>KUPEREE DON PHINESS</t>
  </si>
  <si>
    <t>Darcey</t>
  </si>
  <si>
    <t>Eyb</t>
  </si>
  <si>
    <t>James Sheahan Catholic High</t>
  </si>
  <si>
    <t>CAESARS CROSSING</t>
  </si>
  <si>
    <t>St Marys</t>
  </si>
  <si>
    <t>MAYBE BENNY</t>
  </si>
  <si>
    <t>Rubie</t>
  </si>
  <si>
    <t>Fitzpatrick</t>
  </si>
  <si>
    <t>MARBELYN PARK ROMANTIC ILLUSION</t>
  </si>
  <si>
    <t>Lachlan</t>
  </si>
  <si>
    <t>coonabarabran high</t>
  </si>
  <si>
    <t>SILENT MOMENTS</t>
  </si>
  <si>
    <t>Lilly</t>
  </si>
  <si>
    <t>Munce</t>
  </si>
  <si>
    <t xml:space="preserve">St John's college Woodlawn </t>
  </si>
  <si>
    <t>ROYAL ROSE REFLECTION</t>
  </si>
  <si>
    <t>Riley</t>
  </si>
  <si>
    <t>Mudgee High School</t>
  </si>
  <si>
    <t>LAWLINGTON PARK RENDITION</t>
  </si>
  <si>
    <t>Sienna</t>
  </si>
  <si>
    <t>Robinson</t>
  </si>
  <si>
    <t>New England Girls School Armidale</t>
  </si>
  <si>
    <t>ONE IN A MILLION</t>
  </si>
  <si>
    <t>Kady</t>
  </si>
  <si>
    <t>Sandell-hay</t>
  </si>
  <si>
    <t>St Josephs Aberdeen</t>
  </si>
  <si>
    <t>BELLS MOUNTAIN JESSE</t>
  </si>
  <si>
    <t>Stinson</t>
  </si>
  <si>
    <t>The Armidale school</t>
  </si>
  <si>
    <t>HOLLY'S SHINE</t>
  </si>
  <si>
    <t>Megan</t>
  </si>
  <si>
    <t>Syme</t>
  </si>
  <si>
    <t>JANPRIL PARK COMMANDS PROMISE</t>
  </si>
  <si>
    <t>Makayla</t>
  </si>
  <si>
    <t>Tink</t>
  </si>
  <si>
    <t>St. John's College</t>
  </si>
  <si>
    <t>HIGH GLITZ</t>
  </si>
  <si>
    <t>Tydd</t>
  </si>
  <si>
    <t>The Armidale School</t>
  </si>
  <si>
    <t>PORSHA</t>
  </si>
  <si>
    <t>Brand</t>
  </si>
  <si>
    <t>WEDGEWOOD FOCUS</t>
  </si>
  <si>
    <t>THOMPSONS UTOPIA</t>
  </si>
  <si>
    <t>SHOW HORSE Yrs 4-6</t>
  </si>
  <si>
    <t>Curlewis Public School</t>
  </si>
  <si>
    <t>MACARTHUR PARC ENTOURAGE</t>
  </si>
  <si>
    <t>FAIRLIGHT ACRES ALASKA</t>
  </si>
  <si>
    <t>Arabella</t>
  </si>
  <si>
    <t>Blanchard</t>
  </si>
  <si>
    <t>BRUNEWANG PATAGONIA</t>
  </si>
  <si>
    <t>Georgiana</t>
  </si>
  <si>
    <t>KENNALLYWOOD CUNNINGHAM</t>
  </si>
  <si>
    <t>Aurora</t>
  </si>
  <si>
    <t>Cape</t>
  </si>
  <si>
    <t>Arcadia Primary School</t>
  </si>
  <si>
    <t>FARLEIGH FANTASIA</t>
  </si>
  <si>
    <t>Chisholm</t>
  </si>
  <si>
    <t>Beecroft Public School</t>
  </si>
  <si>
    <t>WESSWOOD LIBERACHIE</t>
  </si>
  <si>
    <t>Heming</t>
  </si>
  <si>
    <t>KOLBEACH FLIGHT</t>
  </si>
  <si>
    <t>Indigo</t>
  </si>
  <si>
    <t>St Josephs Barraba</t>
  </si>
  <si>
    <t>Teagan</t>
  </si>
  <si>
    <t>Murray</t>
  </si>
  <si>
    <t>Nemingha Public School</t>
  </si>
  <si>
    <t>WATCHIRS DOMINO</t>
  </si>
  <si>
    <t>Snell</t>
  </si>
  <si>
    <t>WOONGARRAH PUBLIC</t>
  </si>
  <si>
    <t>ROSTHWAITE RAINBOWS</t>
  </si>
  <si>
    <t>WUNGUM EXOTIC</t>
  </si>
  <si>
    <t>Angelina</t>
  </si>
  <si>
    <t>Thompson</t>
  </si>
  <si>
    <t>arndell anglican college</t>
  </si>
  <si>
    <t>CALVIN PARK BOLERO</t>
  </si>
  <si>
    <t>SHOW HORSE Yrs K-3</t>
  </si>
  <si>
    <t>Madeleine</t>
  </si>
  <si>
    <t>Gaden</t>
  </si>
  <si>
    <t xml:space="preserve">St Michaels Dunedoo </t>
  </si>
  <si>
    <t>Grubisa</t>
  </si>
  <si>
    <t>St John Fisher Catholic</t>
  </si>
  <si>
    <t>BAMBOROUGH BETTY BOOP</t>
  </si>
  <si>
    <t>Abbigail</t>
  </si>
  <si>
    <t>Taylor</t>
  </si>
  <si>
    <t xml:space="preserve">Wilberforce Public </t>
  </si>
  <si>
    <t>COLEEMYN PARK CHERRY PIE</t>
  </si>
  <si>
    <t xml:space="preserve">St Josephs primary </t>
  </si>
  <si>
    <t>PEMBERLEY BLUE DIAMOND</t>
  </si>
  <si>
    <t>St Josephs Primary</t>
  </si>
  <si>
    <r>
      <t xml:space="preserve">Rider
Effectiveness
</t>
    </r>
    <r>
      <rPr>
        <b/>
        <sz val="10"/>
        <color theme="1"/>
        <rFont val="Arial Narrow"/>
        <family val="2"/>
      </rPr>
      <t>Max Marks 20</t>
    </r>
  </si>
  <si>
    <t>SUMMERTIME DEBONAIR OF LORIST</t>
  </si>
  <si>
    <t>Isla</t>
  </si>
  <si>
    <t>`</t>
  </si>
  <si>
    <t>CHECKA</t>
  </si>
  <si>
    <t>PLACING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</si>
</sst>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b/>
      <sz val="28"/>
      <color theme="1"/>
      <name val="Calibri"/>
      <family val="2"/>
      <scheme val="minor"/>
    </font>
    <font>
      <sz val="9"/>
      <color theme="1"/>
      <name val="Calibri"/>
      <family val="2"/>
      <scheme val="minor"/>
    </font>
    <font>
      <sz val="9"/>
      <color rgb="FF0000FF"/>
      <name val="Calibri"/>
      <family val="2"/>
      <scheme val="minor"/>
    </font>
    <font>
      <sz val="10"/>
      <color theme="1"/>
      <name val="Arial Narrow"/>
      <family val="2"/>
    </font>
    <font>
      <b/>
      <sz val="10"/>
      <color theme="1"/>
      <name val="Arial Narrow"/>
      <family val="2"/>
    </font>
    <font>
      <sz val="9"/>
      <color rgb="FF0000FF"/>
      <name val="Arial"/>
      <family val="2"/>
    </font>
    <font>
      <sz val="9"/>
      <color rgb="FFFF0000"/>
      <name val="Arial"/>
      <family val="2"/>
    </font>
    <font>
      <sz val="9"/>
      <name val="Arial"/>
      <family val="2"/>
    </font>
    <font>
      <sz val="11"/>
      <color theme="1"/>
      <name val="Arial"/>
      <family val="2"/>
    </font>
    <font>
      <sz val="9"/>
      <color indexed="81"/>
      <name val="Tahoma"/>
      <family val="2"/>
    </font>
    <font>
      <b/>
      <sz val="9"/>
      <color indexed="81"/>
      <name val="Tahoma"/>
      <family val="2"/>
    </font>
    <font>
      <sz val="11"/>
      <color rgb="FF0000FF"/>
      <name val="Arial"/>
      <family val="2"/>
    </font>
    <font>
      <sz val="11"/>
      <color rgb="FFFF0000"/>
      <name val="Arial"/>
      <family val="2"/>
    </font>
    <font>
      <b/>
      <sz val="11"/>
      <name val="Arial"/>
      <family val="2"/>
    </font>
    <font>
      <b/>
      <sz val="20"/>
      <name val="Calibri"/>
      <family val="2"/>
      <scheme val="minor"/>
    </font>
    <font>
      <sz val="9"/>
      <name val="Calibri"/>
      <family val="2"/>
      <scheme val="minor"/>
    </font>
    <font>
      <b/>
      <sz val="11"/>
      <name val="Calibri"/>
      <family val="2"/>
      <scheme val="minor"/>
    </font>
    <font>
      <sz val="11"/>
      <name val="Calibri"/>
      <family val="2"/>
      <scheme val="minor"/>
    </font>
    <font>
      <b/>
      <sz val="28"/>
      <color theme="0"/>
      <name val="Calibri"/>
      <family val="2"/>
      <scheme val="minor"/>
    </font>
    <font>
      <b/>
      <sz val="12"/>
      <color theme="0"/>
      <name val="Arial Narrow"/>
      <family val="2"/>
    </font>
    <font>
      <b/>
      <sz val="10"/>
      <name val="Arial Narrow"/>
      <family val="2"/>
    </font>
    <font>
      <sz val="10"/>
      <name val="Arial Narrow"/>
      <family val="2"/>
    </font>
    <font>
      <b/>
      <i/>
      <sz val="18"/>
      <color rgb="FF000099"/>
      <name val="Calibri"/>
      <family val="2"/>
      <scheme val="minor"/>
    </font>
    <font>
      <b/>
      <i/>
      <sz val="11"/>
      <color rgb="FF000099"/>
      <name val="Calibri"/>
      <family val="2"/>
      <scheme val="minor"/>
    </font>
    <font>
      <i/>
      <sz val="11"/>
      <color rgb="FF000099"/>
      <name val="Calibri"/>
      <family val="2"/>
      <scheme val="minor"/>
    </font>
    <font>
      <b/>
      <sz val="22"/>
      <name val="Calibri"/>
      <family val="2"/>
      <scheme val="minor"/>
    </font>
    <font>
      <b/>
      <sz val="24"/>
      <color theme="0"/>
      <name val="Calibri"/>
      <family val="2"/>
      <scheme val="minor"/>
    </font>
    <font>
      <b/>
      <sz val="12"/>
      <color theme="1"/>
      <name val="Arial Narrow"/>
      <family val="2"/>
    </font>
    <font>
      <i/>
      <sz val="9"/>
      <color theme="1"/>
      <name val="Calibri"/>
      <family val="2"/>
      <scheme val="minor"/>
    </font>
    <font>
      <i/>
      <sz val="9"/>
      <name val="Calibri"/>
      <family val="2"/>
      <scheme val="minor"/>
    </font>
    <font>
      <b/>
      <sz val="10"/>
      <color theme="0"/>
      <name val="Arial Narrow"/>
      <family val="2"/>
    </font>
    <font>
      <b/>
      <i/>
      <sz val="10"/>
      <color rgb="FF000099"/>
      <name val="Calibri"/>
      <family val="2"/>
      <scheme val="minor"/>
    </font>
    <font>
      <b/>
      <sz val="10"/>
      <color indexed="8"/>
      <name val="Arial Narrow"/>
      <family val="2"/>
    </font>
    <font>
      <sz val="11"/>
      <color rgb="FF0000FF"/>
      <name val="Calibri"/>
      <family val="2"/>
      <scheme val="minor"/>
    </font>
    <font>
      <sz val="10"/>
      <color theme="1"/>
      <name val="Arial"/>
      <family val="2"/>
    </font>
    <font>
      <b/>
      <sz val="16"/>
      <color theme="1"/>
      <name val="Calibri"/>
      <family val="2"/>
      <scheme val="minor"/>
    </font>
    <font>
      <sz val="18"/>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rgb="FFDDEBF7"/>
        <bgColor indexed="64"/>
      </patternFill>
    </fill>
    <fill>
      <patternFill patternType="solid">
        <fgColor rgb="FFFFFF00"/>
        <bgColor indexed="64"/>
      </patternFill>
    </fill>
    <fill>
      <patternFill patternType="solid">
        <fgColor theme="0" tint="-0.34998626667073579"/>
        <bgColor indexed="64"/>
      </patternFill>
    </fill>
  </fills>
  <borders count="5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1" tint="4.9989318521683403E-2"/>
      </left>
      <right style="thin">
        <color theme="0" tint="-0.499984740745262"/>
      </right>
      <top style="thin">
        <color theme="0" tint="-0.499984740745262"/>
      </top>
      <bottom style="thin">
        <color theme="0" tint="-0.499984740745262"/>
      </bottom>
      <diagonal/>
    </border>
    <border>
      <left/>
      <right/>
      <top style="medium">
        <color theme="1" tint="4.9989318521683403E-2"/>
      </top>
      <bottom style="medium">
        <color theme="1" tint="4.9989318521683403E-2"/>
      </bottom>
      <diagonal/>
    </border>
    <border>
      <left/>
      <right style="thin">
        <color theme="1" tint="4.9989318521683403E-2"/>
      </right>
      <top style="medium">
        <color theme="1" tint="4.9989318521683403E-2"/>
      </top>
      <bottom style="medium">
        <color theme="1" tint="4.9989318521683403E-2"/>
      </bottom>
      <diagonal/>
    </border>
    <border>
      <left style="thin">
        <color theme="1" tint="4.9989318521683403E-2"/>
      </left>
      <right/>
      <top style="medium">
        <color theme="1" tint="4.9989318521683403E-2"/>
      </top>
      <bottom style="medium">
        <color theme="1" tint="4.9989318521683403E-2"/>
      </bottom>
      <diagonal/>
    </border>
    <border>
      <left style="thin">
        <color theme="0" tint="-0.499984740745262"/>
      </left>
      <right/>
      <top style="thin">
        <color theme="0" tint="-0.499984740745262"/>
      </top>
      <bottom style="thin">
        <color theme="0" tint="-0.499984740745262"/>
      </bottom>
      <diagonal/>
    </border>
    <border>
      <left/>
      <right style="medium">
        <color theme="1" tint="4.9989318521683403E-2"/>
      </right>
      <top style="medium">
        <color theme="1" tint="4.9989318521683403E-2"/>
      </top>
      <bottom style="medium">
        <color theme="1" tint="4.9989318521683403E-2"/>
      </bottom>
      <diagonal/>
    </border>
    <border>
      <left style="medium">
        <color theme="1" tint="4.9989318521683403E-2"/>
      </left>
      <right/>
      <top style="medium">
        <color theme="1" tint="4.9989318521683403E-2"/>
      </top>
      <bottom style="medium">
        <color theme="1" tint="4.9989318521683403E-2"/>
      </bottom>
      <diagonal/>
    </border>
    <border>
      <left/>
      <right/>
      <top/>
      <bottom style="medium">
        <color theme="1"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499984740745262"/>
      </left>
      <right style="thin">
        <color theme="0" tint="-0.499984740745262"/>
      </right>
      <top style="medium">
        <color theme="1" tint="4.9989318521683403E-2"/>
      </top>
      <bottom style="thin">
        <color theme="0" tint="-0.499984740745262"/>
      </bottom>
      <diagonal/>
    </border>
    <border>
      <left style="thin">
        <color theme="0" tint="-0.499984740745262"/>
      </left>
      <right style="thin">
        <color theme="0" tint="-0.499984740745262"/>
      </right>
      <top style="thin">
        <color theme="0" tint="-0.499984740745262"/>
      </top>
      <bottom style="thin">
        <color theme="1" tint="4.9989318521683403E-2"/>
      </bottom>
      <diagonal/>
    </border>
    <border>
      <left style="thin">
        <color theme="0" tint="-0.499984740745262"/>
      </left>
      <right/>
      <top style="medium">
        <color theme="1" tint="4.9989318521683403E-2"/>
      </top>
      <bottom style="thin">
        <color theme="0" tint="-0.499984740745262"/>
      </bottom>
      <diagonal/>
    </border>
    <border>
      <left/>
      <right style="thin">
        <color theme="0" tint="-0.499984740745262"/>
      </right>
      <top style="medium">
        <color theme="1" tint="4.9989318521683403E-2"/>
      </top>
      <bottom style="thin">
        <color theme="0" tint="-0.499984740745262"/>
      </bottom>
      <diagonal/>
    </border>
    <border>
      <left/>
      <right style="thin">
        <color theme="0" tint="-0.499984740745262"/>
      </right>
      <top style="thin">
        <color theme="0" tint="-0.499984740745262"/>
      </top>
      <bottom style="thin">
        <color theme="1" tint="4.9989318521683403E-2"/>
      </bottom>
      <diagonal/>
    </border>
    <border>
      <left style="medium">
        <color auto="1"/>
      </left>
      <right style="thin">
        <color theme="0" tint="-0.499984740745262"/>
      </right>
      <top style="medium">
        <color theme="1" tint="4.9989318521683403E-2"/>
      </top>
      <bottom style="thin">
        <color theme="0" tint="-0.499984740745262"/>
      </bottom>
      <diagonal/>
    </border>
    <border>
      <left style="thin">
        <color theme="0" tint="-0.499984740745262"/>
      </left>
      <right style="medium">
        <color auto="1"/>
      </right>
      <top style="medium">
        <color theme="1" tint="4.9989318521683403E-2"/>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thin">
        <color theme="1" tint="4.9989318521683403E-2"/>
      </bottom>
      <diagonal/>
    </border>
    <border>
      <left style="thin">
        <color theme="0" tint="-0.499984740745262"/>
      </left>
      <right style="medium">
        <color auto="1"/>
      </right>
      <top style="thin">
        <color theme="0" tint="-0.499984740745262"/>
      </top>
      <bottom style="thin">
        <color theme="1" tint="4.9989318521683403E-2"/>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theme="6"/>
      </left>
      <right/>
      <top style="thin">
        <color theme="6"/>
      </top>
      <bottom/>
      <diagonal/>
    </border>
    <border>
      <left/>
      <right/>
      <top style="thin">
        <color theme="6"/>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6"/>
      </left>
      <right/>
      <top style="thin">
        <color theme="6"/>
      </top>
      <bottom style="thin">
        <color theme="6"/>
      </bottom>
      <diagonal/>
    </border>
    <border>
      <left/>
      <right/>
      <top style="thin">
        <color theme="6"/>
      </top>
      <bottom style="thin">
        <color theme="6"/>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style="thin">
        <color theme="0" tint="-0.34998626667073579"/>
      </right>
      <top style="thin">
        <color theme="0" tint="-0.34998626667073579"/>
      </top>
      <bottom/>
      <diagonal/>
    </border>
    <border>
      <left/>
      <right style="medium">
        <color theme="1" tint="4.9989318521683403E-2"/>
      </right>
      <top style="medium">
        <color theme="1" tint="4.9989318521683403E-2"/>
      </top>
      <bottom/>
      <diagonal/>
    </border>
  </borders>
  <cellStyleXfs count="1">
    <xf numFmtId="0" fontId="0" fillId="0" borderId="0"/>
  </cellStyleXfs>
  <cellXfs count="271">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0"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3" fillId="0" borderId="1" xfId="0" applyFont="1" applyBorder="1" applyAlignment="1">
      <alignment vertical="center"/>
    </xf>
    <xf numFmtId="0" fontId="19" fillId="0" borderId="0" xfId="0" applyFont="1" applyAlignment="1">
      <alignment vertical="center"/>
    </xf>
    <xf numFmtId="0" fontId="3" fillId="0" borderId="3" xfId="0" applyFont="1" applyBorder="1" applyAlignment="1">
      <alignment horizontal="center" vertical="center"/>
    </xf>
    <xf numFmtId="0" fontId="2" fillId="0" borderId="0" xfId="0" applyFont="1" applyAlignment="1">
      <alignment vertical="top"/>
    </xf>
    <xf numFmtId="0" fontId="1" fillId="0" borderId="0" xfId="0" applyFont="1" applyAlignment="1">
      <alignment horizontal="center" vertical="top"/>
    </xf>
    <xf numFmtId="0" fontId="0" fillId="0" borderId="0" xfId="0" applyAlignment="1">
      <alignment horizontal="left" vertical="center"/>
    </xf>
    <xf numFmtId="0" fontId="0" fillId="0" borderId="0" xfId="0" applyAlignment="1">
      <alignment horizontal="left" vertical="center" wrapText="1"/>
    </xf>
    <xf numFmtId="0" fontId="4" fillId="10" borderId="11"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1" xfId="0" applyFont="1" applyFill="1" applyBorder="1" applyAlignment="1">
      <alignment horizontal="center" vertical="center"/>
    </xf>
    <xf numFmtId="0" fontId="26" fillId="11"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vertical="center"/>
    </xf>
    <xf numFmtId="0" fontId="27" fillId="10" borderId="11" xfId="0" applyFont="1" applyFill="1" applyBorder="1" applyAlignment="1">
      <alignment vertical="center"/>
    </xf>
    <xf numFmtId="0" fontId="27" fillId="8" borderId="11" xfId="0" applyFont="1" applyFill="1" applyBorder="1" applyAlignment="1">
      <alignment vertical="center"/>
    </xf>
    <xf numFmtId="0" fontId="27" fillId="9" borderId="11" xfId="0" applyFont="1" applyFill="1" applyBorder="1" applyAlignment="1">
      <alignment vertical="center"/>
    </xf>
    <xf numFmtId="0" fontId="23" fillId="10" borderId="11" xfId="0" applyFont="1" applyFill="1" applyBorder="1" applyAlignment="1">
      <alignment horizontal="center" wrapText="1"/>
    </xf>
    <xf numFmtId="0" fontId="5" fillId="8" borderId="11" xfId="0" applyFont="1" applyFill="1" applyBorder="1" applyAlignment="1">
      <alignment horizontal="center" wrapText="1"/>
    </xf>
    <xf numFmtId="0" fontId="5" fillId="9" borderId="11" xfId="0" applyFont="1" applyFill="1" applyBorder="1" applyAlignment="1">
      <alignment horizontal="center" wrapText="1"/>
    </xf>
    <xf numFmtId="0" fontId="2" fillId="0" borderId="15" xfId="0" applyFont="1" applyBorder="1" applyAlignment="1">
      <alignment vertical="center"/>
    </xf>
    <xf numFmtId="0" fontId="27" fillId="10" borderId="13" xfId="0" applyFont="1" applyFill="1" applyBorder="1" applyAlignment="1">
      <alignment vertical="center"/>
    </xf>
    <xf numFmtId="0" fontId="27" fillId="10" borderId="14" xfId="0" applyFont="1" applyFill="1" applyBorder="1" applyAlignment="1">
      <alignment vertical="center"/>
    </xf>
    <xf numFmtId="0" fontId="27" fillId="8" borderId="13" xfId="0" applyFont="1" applyFill="1" applyBorder="1" applyAlignment="1">
      <alignment vertical="center"/>
    </xf>
    <xf numFmtId="0" fontId="27" fillId="8" borderId="14" xfId="0" applyFont="1" applyFill="1" applyBorder="1" applyAlignment="1">
      <alignment vertical="center"/>
    </xf>
    <xf numFmtId="0" fontId="27" fillId="9" borderId="12" xfId="0" applyFont="1" applyFill="1" applyBorder="1" applyAlignment="1">
      <alignment vertical="center"/>
    </xf>
    <xf numFmtId="0" fontId="27" fillId="9" borderId="13" xfId="0" applyFont="1" applyFill="1" applyBorder="1" applyAlignment="1">
      <alignment vertical="center"/>
    </xf>
    <xf numFmtId="0" fontId="27" fillId="9" borderId="14" xfId="0" applyFont="1" applyFill="1" applyBorder="1" applyAlignment="1">
      <alignment vertical="center"/>
    </xf>
    <xf numFmtId="0" fontId="2" fillId="0" borderId="15" xfId="0" applyFont="1" applyBorder="1" applyAlignment="1">
      <alignment vertical="top"/>
    </xf>
    <xf numFmtId="0" fontId="30" fillId="0" borderId="11" xfId="0" applyFont="1" applyBorder="1" applyAlignment="1">
      <alignment horizontal="center" vertical="center"/>
    </xf>
    <xf numFmtId="0" fontId="31" fillId="0" borderId="11" xfId="0" applyFont="1" applyBorder="1" applyAlignment="1">
      <alignment horizontal="center" vertical="center"/>
    </xf>
    <xf numFmtId="0" fontId="33" fillId="11" borderId="11" xfId="0" applyFont="1" applyFill="1" applyBorder="1" applyAlignment="1">
      <alignment horizontal="center" wrapText="1"/>
    </xf>
    <xf numFmtId="0" fontId="32" fillId="0" borderId="13" xfId="0" applyFont="1" applyBorder="1" applyAlignment="1">
      <alignment horizontal="center" wrapText="1"/>
    </xf>
    <xf numFmtId="0" fontId="1" fillId="0" borderId="0" xfId="0" applyFont="1" applyAlignment="1">
      <alignment horizontal="center" vertical="center"/>
    </xf>
    <xf numFmtId="0" fontId="32" fillId="0" borderId="11" xfId="0" applyFont="1" applyBorder="1" applyAlignment="1">
      <alignment horizontal="center" wrapText="1"/>
    </xf>
    <xf numFmtId="0" fontId="27" fillId="10" borderId="4" xfId="0" applyFont="1" applyFill="1" applyBorder="1" applyAlignment="1">
      <alignment vertical="center"/>
    </xf>
    <xf numFmtId="0" fontId="27" fillId="10" borderId="5" xfId="0" applyFont="1" applyFill="1" applyBorder="1" applyAlignment="1">
      <alignment vertical="center"/>
    </xf>
    <xf numFmtId="0" fontId="4" fillId="10" borderId="1" xfId="0" applyFont="1" applyFill="1" applyBorder="1" applyAlignment="1">
      <alignment horizontal="center" vertical="center"/>
    </xf>
    <xf numFmtId="0" fontId="27" fillId="8" borderId="4" xfId="0" applyFont="1" applyFill="1" applyBorder="1" applyAlignment="1">
      <alignment vertical="center"/>
    </xf>
    <xf numFmtId="0" fontId="27" fillId="8" borderId="8" xfId="0" applyFont="1" applyFill="1" applyBorder="1" applyAlignment="1">
      <alignment vertical="center"/>
    </xf>
    <xf numFmtId="0" fontId="4" fillId="8" borderId="1" xfId="0" applyFont="1" applyFill="1" applyBorder="1" applyAlignment="1">
      <alignment horizontal="center" vertical="center"/>
    </xf>
    <xf numFmtId="0" fontId="16" fillId="9" borderId="9" xfId="0" applyFont="1" applyFill="1" applyBorder="1" applyAlignment="1">
      <alignment vertical="center"/>
    </xf>
    <xf numFmtId="0" fontId="16" fillId="9" borderId="4" xfId="0" applyFont="1" applyFill="1" applyBorder="1" applyAlignment="1">
      <alignment vertical="center"/>
    </xf>
    <xf numFmtId="0" fontId="16" fillId="9" borderId="5" xfId="0" applyFont="1" applyFill="1" applyBorder="1" applyAlignment="1">
      <alignment vertical="center"/>
    </xf>
    <xf numFmtId="0" fontId="30" fillId="0" borderId="1" xfId="0" applyFont="1" applyBorder="1" applyAlignment="1">
      <alignment horizontal="center" vertical="center"/>
    </xf>
    <xf numFmtId="0" fontId="7"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7" fillId="9" borderId="1" xfId="0" applyFont="1" applyFill="1" applyBorder="1" applyAlignment="1">
      <alignment horizontal="center" vertical="center"/>
    </xf>
    <xf numFmtId="0" fontId="21" fillId="0" borderId="3" xfId="0" applyFont="1" applyBorder="1" applyAlignment="1">
      <alignment horizontal="center" wrapText="1"/>
    </xf>
    <xf numFmtId="0" fontId="21" fillId="0" borderId="1" xfId="0" applyFont="1" applyBorder="1" applyAlignment="1">
      <alignment horizontal="center" wrapText="1"/>
    </xf>
    <xf numFmtId="0" fontId="7" fillId="3" borderId="17" xfId="0" applyFont="1" applyFill="1" applyBorder="1" applyAlignment="1">
      <alignment horizontal="center" vertical="center"/>
    </xf>
    <xf numFmtId="0" fontId="8" fillId="4" borderId="17" xfId="0" applyFont="1" applyFill="1" applyBorder="1" applyAlignment="1">
      <alignment horizontal="center" vertical="center"/>
    </xf>
    <xf numFmtId="0" fontId="7" fillId="9" borderId="17" xfId="0" applyFont="1" applyFill="1" applyBorder="1" applyAlignment="1">
      <alignment horizontal="center" vertical="center"/>
    </xf>
    <xf numFmtId="0" fontId="23" fillId="10" borderId="16" xfId="0" applyFont="1" applyFill="1" applyBorder="1" applyAlignment="1">
      <alignment horizontal="center" wrapText="1"/>
    </xf>
    <xf numFmtId="0" fontId="5" fillId="8" borderId="16" xfId="0" applyFont="1" applyFill="1" applyBorder="1" applyAlignment="1">
      <alignment horizontal="center" wrapText="1"/>
    </xf>
    <xf numFmtId="0" fontId="5" fillId="4" borderId="16" xfId="0" applyFont="1" applyFill="1" applyBorder="1" applyAlignment="1">
      <alignment horizontal="center" textRotation="90" wrapText="1"/>
    </xf>
    <xf numFmtId="0" fontId="9" fillId="9" borderId="2" xfId="0" applyFont="1" applyFill="1" applyBorder="1" applyAlignment="1">
      <alignment horizontal="center" vertical="center"/>
    </xf>
    <xf numFmtId="0" fontId="9" fillId="9" borderId="20" xfId="0" applyFont="1" applyFill="1" applyBorder="1" applyAlignment="1">
      <alignment horizontal="center" vertical="center"/>
    </xf>
    <xf numFmtId="0" fontId="5" fillId="4" borderId="22" xfId="0" applyFont="1" applyFill="1" applyBorder="1" applyAlignment="1">
      <alignment horizontal="center" textRotation="90" wrapText="1"/>
    </xf>
    <xf numFmtId="0" fontId="7" fillId="3" borderId="23" xfId="0" applyFont="1" applyFill="1" applyBorder="1" applyAlignment="1">
      <alignment horizontal="center" vertical="center"/>
    </xf>
    <xf numFmtId="0" fontId="8" fillId="4" borderId="24" xfId="0" applyFont="1" applyFill="1" applyBorder="1" applyAlignment="1">
      <alignment horizontal="center" vertical="center"/>
    </xf>
    <xf numFmtId="0" fontId="7" fillId="3" borderId="25" xfId="0" applyFont="1" applyFill="1" applyBorder="1" applyAlignment="1">
      <alignment horizontal="center" vertical="center"/>
    </xf>
    <xf numFmtId="0" fontId="8" fillId="4" borderId="26" xfId="0" applyFont="1" applyFill="1" applyBorder="1" applyAlignment="1">
      <alignment horizontal="center" vertical="center"/>
    </xf>
    <xf numFmtId="0" fontId="25" fillId="11" borderId="16" xfId="0" applyFont="1" applyFill="1" applyBorder="1" applyAlignment="1">
      <alignment horizontal="center" wrapText="1"/>
    </xf>
    <xf numFmtId="0" fontId="25" fillId="11" borderId="1" xfId="0" applyFont="1" applyFill="1" applyBorder="1" applyAlignment="1">
      <alignment horizontal="center" wrapText="1"/>
    </xf>
    <xf numFmtId="0" fontId="26" fillId="11" borderId="1" xfId="0" applyFont="1" applyFill="1" applyBorder="1" applyAlignment="1">
      <alignment horizontal="center" vertical="center"/>
    </xf>
    <xf numFmtId="0" fontId="6" fillId="8" borderId="1" xfId="0" applyFont="1" applyFill="1" applyBorder="1" applyAlignment="1">
      <alignment horizontal="center" wrapText="1"/>
    </xf>
    <xf numFmtId="0" fontId="22" fillId="10" borderId="1" xfId="0" applyFont="1" applyFill="1" applyBorder="1" applyAlignment="1">
      <alignment horizontal="center" wrapText="1"/>
    </xf>
    <xf numFmtId="0" fontId="23" fillId="10" borderId="13" xfId="0" applyFont="1" applyFill="1" applyBorder="1" applyAlignment="1">
      <alignment horizontal="center" wrapText="1"/>
    </xf>
    <xf numFmtId="0" fontId="5" fillId="8" borderId="13" xfId="0" applyFont="1" applyFill="1" applyBorder="1" applyAlignment="1">
      <alignment horizontal="center" wrapText="1"/>
    </xf>
    <xf numFmtId="0" fontId="5" fillId="9" borderId="13" xfId="0" applyFont="1" applyFill="1" applyBorder="1" applyAlignment="1">
      <alignment horizontal="center" wrapText="1"/>
    </xf>
    <xf numFmtId="0" fontId="33" fillId="11" borderId="13" xfId="0" applyFont="1" applyFill="1" applyBorder="1" applyAlignment="1">
      <alignment horizontal="center" wrapText="1"/>
    </xf>
    <xf numFmtId="0" fontId="6" fillId="12" borderId="21" xfId="0" applyFont="1" applyFill="1" applyBorder="1" applyAlignment="1">
      <alignment horizontal="center" textRotation="90" wrapText="1"/>
    </xf>
    <xf numFmtId="0" fontId="6" fillId="4" borderId="16" xfId="0" applyFont="1" applyFill="1" applyBorder="1" applyAlignment="1">
      <alignment horizontal="center" textRotation="90" wrapText="1"/>
    </xf>
    <xf numFmtId="0" fontId="6" fillId="3" borderId="16" xfId="0" applyFont="1" applyFill="1" applyBorder="1" applyAlignment="1">
      <alignment horizontal="center" textRotation="90" wrapText="1"/>
    </xf>
    <xf numFmtId="0" fontId="6" fillId="4" borderId="22" xfId="0" applyFont="1" applyFill="1" applyBorder="1" applyAlignment="1">
      <alignment horizontal="center" textRotation="90" wrapText="1"/>
    </xf>
    <xf numFmtId="0" fontId="6" fillId="9" borderId="2" xfId="0" applyFont="1" applyFill="1" applyBorder="1" applyAlignment="1">
      <alignment horizontal="center" textRotation="90" wrapText="1"/>
    </xf>
    <xf numFmtId="0" fontId="6" fillId="9" borderId="1" xfId="0" applyFont="1" applyFill="1" applyBorder="1" applyAlignment="1">
      <alignment horizontal="center" textRotation="90" wrapText="1"/>
    </xf>
    <xf numFmtId="0" fontId="34" fillId="12" borderId="21" xfId="0" applyFont="1" applyFill="1" applyBorder="1" applyAlignment="1">
      <alignment horizontal="center" textRotation="90" wrapText="1"/>
    </xf>
    <xf numFmtId="0" fontId="6" fillId="12" borderId="27" xfId="0" applyFont="1" applyFill="1" applyBorder="1" applyAlignment="1">
      <alignment horizontal="center" textRotation="90" wrapText="1"/>
    </xf>
    <xf numFmtId="0" fontId="6" fillId="4" borderId="28" xfId="0" applyFont="1" applyFill="1" applyBorder="1" applyAlignment="1">
      <alignment horizontal="center" textRotation="90" wrapText="1"/>
    </xf>
    <xf numFmtId="0" fontId="6" fillId="3" borderId="28" xfId="0" applyFont="1" applyFill="1" applyBorder="1" applyAlignment="1">
      <alignment horizontal="center" textRotation="90" wrapText="1"/>
    </xf>
    <xf numFmtId="0" fontId="6" fillId="4" borderId="29" xfId="0" applyFont="1" applyFill="1" applyBorder="1" applyAlignment="1">
      <alignment horizontal="center" textRotation="90" wrapText="1"/>
    </xf>
    <xf numFmtId="0" fontId="1" fillId="0" borderId="0" xfId="0" applyFont="1" applyAlignment="1">
      <alignment vertical="center" wrapText="1"/>
    </xf>
    <xf numFmtId="0" fontId="1" fillId="0" borderId="0" xfId="0" applyFont="1" applyAlignment="1">
      <alignment vertical="center"/>
    </xf>
    <xf numFmtId="0" fontId="23" fillId="10" borderId="14" xfId="0" applyFont="1" applyFill="1" applyBorder="1" applyAlignment="1">
      <alignment horizontal="center" wrapText="1"/>
    </xf>
    <xf numFmtId="0" fontId="4" fillId="10" borderId="14" xfId="0" applyFont="1" applyFill="1" applyBorder="1" applyAlignment="1">
      <alignment horizontal="center" vertical="center"/>
    </xf>
    <xf numFmtId="0" fontId="32" fillId="0" borderId="30" xfId="0" applyFont="1" applyBorder="1" applyAlignment="1">
      <alignment horizontal="center" wrapText="1"/>
    </xf>
    <xf numFmtId="0" fontId="30" fillId="0" borderId="30" xfId="0" applyFont="1" applyBorder="1" applyAlignment="1">
      <alignment horizontal="center" vertical="center"/>
    </xf>
    <xf numFmtId="0" fontId="23" fillId="10" borderId="19" xfId="0" applyFont="1" applyFill="1" applyBorder="1" applyAlignment="1">
      <alignment horizontal="center" wrapText="1"/>
    </xf>
    <xf numFmtId="0" fontId="22" fillId="10" borderId="2" xfId="0" applyFont="1" applyFill="1" applyBorder="1" applyAlignment="1">
      <alignment horizontal="center" wrapText="1"/>
    </xf>
    <xf numFmtId="0" fontId="4" fillId="10" borderId="2" xfId="0" applyFont="1" applyFill="1" applyBorder="1" applyAlignment="1">
      <alignment horizontal="center" vertical="center"/>
    </xf>
    <xf numFmtId="0" fontId="21" fillId="5" borderId="1" xfId="0" applyFont="1" applyFill="1" applyBorder="1" applyAlignment="1">
      <alignment horizontal="center" wrapText="1"/>
    </xf>
    <xf numFmtId="0" fontId="0" fillId="0" borderId="33" xfId="0" applyBorder="1" applyAlignment="1">
      <alignment vertical="center"/>
    </xf>
    <xf numFmtId="0" fontId="13" fillId="0" borderId="33" xfId="0" applyFont="1" applyBorder="1" applyAlignment="1">
      <alignment vertical="center"/>
    </xf>
    <xf numFmtId="0" fontId="13" fillId="0" borderId="33" xfId="0" applyFont="1" applyBorder="1" applyAlignment="1">
      <alignment horizontal="left" vertical="center"/>
    </xf>
    <xf numFmtId="0" fontId="10" fillId="0" borderId="33" xfId="0" applyFont="1" applyBorder="1" applyAlignment="1">
      <alignment horizontal="left" vertical="center"/>
    </xf>
    <xf numFmtId="0" fontId="32" fillId="2" borderId="36" xfId="0" applyFont="1" applyFill="1" applyBorder="1" applyAlignment="1">
      <alignment horizontal="center" wrapText="1"/>
    </xf>
    <xf numFmtId="0" fontId="32" fillId="2" borderId="37" xfId="0" applyFont="1" applyFill="1" applyBorder="1" applyAlignment="1">
      <alignment horizontal="center" wrapText="1"/>
    </xf>
    <xf numFmtId="0" fontId="32" fillId="2" borderId="38" xfId="0" applyFont="1" applyFill="1" applyBorder="1" applyAlignment="1">
      <alignment horizontal="center" wrapText="1"/>
    </xf>
    <xf numFmtId="0" fontId="32" fillId="7" borderId="37" xfId="0" applyFont="1" applyFill="1" applyBorder="1" applyAlignment="1">
      <alignment horizontal="center" wrapText="1"/>
    </xf>
    <xf numFmtId="0" fontId="21" fillId="5" borderId="3" xfId="0" applyFont="1" applyFill="1" applyBorder="1" applyAlignment="1">
      <alignment horizontal="center" wrapText="1"/>
    </xf>
    <xf numFmtId="0" fontId="5" fillId="9" borderId="19" xfId="0" applyFont="1" applyFill="1" applyBorder="1" applyAlignment="1">
      <alignment horizontal="center" wrapText="1"/>
    </xf>
    <xf numFmtId="0" fontId="5" fillId="9" borderId="16" xfId="0" applyFont="1" applyFill="1" applyBorder="1" applyAlignment="1">
      <alignment horizontal="center" wrapText="1"/>
    </xf>
    <xf numFmtId="0" fontId="22" fillId="0" borderId="16" xfId="0" applyFont="1" applyBorder="1" applyAlignment="1">
      <alignment horizontal="center" wrapText="1"/>
    </xf>
    <xf numFmtId="0" fontId="22" fillId="0" borderId="1" xfId="0" applyFont="1" applyBorder="1" applyAlignment="1">
      <alignment horizontal="center" wrapText="1"/>
    </xf>
    <xf numFmtId="0" fontId="18" fillId="0" borderId="1" xfId="0" applyFont="1" applyBorder="1" applyAlignment="1">
      <alignment horizontal="center" vertical="center"/>
    </xf>
    <xf numFmtId="0" fontId="22" fillId="0" borderId="11" xfId="0" applyFont="1" applyBorder="1" applyAlignment="1">
      <alignment horizontal="center" wrapText="1"/>
    </xf>
    <xf numFmtId="0" fontId="18" fillId="0" borderId="11" xfId="0" applyFont="1" applyBorder="1" applyAlignment="1">
      <alignment horizontal="center" vertical="center"/>
    </xf>
    <xf numFmtId="0" fontId="22" fillId="0" borderId="13" xfId="0" applyFont="1" applyBorder="1" applyAlignment="1">
      <alignment horizontal="center" wrapText="1"/>
    </xf>
    <xf numFmtId="0" fontId="6" fillId="0" borderId="16" xfId="0" applyFont="1" applyBorder="1" applyAlignment="1">
      <alignment horizontal="center" wrapText="1"/>
    </xf>
    <xf numFmtId="0" fontId="6" fillId="0" borderId="18" xfId="0" applyFont="1" applyBorder="1" applyAlignment="1">
      <alignment horizontal="center" wrapText="1"/>
    </xf>
    <xf numFmtId="0" fontId="6" fillId="0" borderId="1" xfId="0" applyFont="1" applyBorder="1" applyAlignment="1">
      <alignment horizontal="center" wrapText="1"/>
    </xf>
    <xf numFmtId="0" fontId="6" fillId="0" borderId="7" xfId="0" applyFont="1" applyBorder="1" applyAlignment="1">
      <alignment horizontal="center" wrapText="1"/>
    </xf>
    <xf numFmtId="0" fontId="1" fillId="0" borderId="1" xfId="0" applyFont="1" applyBorder="1" applyAlignment="1">
      <alignment horizontal="center" vertical="center"/>
    </xf>
    <xf numFmtId="0" fontId="0" fillId="0" borderId="7" xfId="0" applyBorder="1" applyAlignment="1">
      <alignment horizontal="center" vertical="center"/>
    </xf>
    <xf numFmtId="0" fontId="6" fillId="0" borderId="11" xfId="0" applyFont="1" applyBorder="1" applyAlignment="1">
      <alignment horizontal="center" wrapText="1"/>
    </xf>
    <xf numFmtId="0" fontId="1" fillId="0" borderId="11" xfId="0" applyFont="1" applyBorder="1" applyAlignment="1">
      <alignment horizontal="center" vertical="center"/>
    </xf>
    <xf numFmtId="0" fontId="6" fillId="0" borderId="13" xfId="0" applyFont="1" applyBorder="1" applyAlignment="1">
      <alignment horizontal="center" wrapText="1"/>
    </xf>
    <xf numFmtId="0" fontId="29" fillId="0" borderId="16" xfId="0" applyFont="1" applyBorder="1" applyAlignment="1">
      <alignment horizontal="center" wrapText="1"/>
    </xf>
    <xf numFmtId="0" fontId="29" fillId="0" borderId="1" xfId="0" applyFont="1" applyBorder="1" applyAlignment="1">
      <alignment horizontal="center" wrapText="1"/>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30"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1" xfId="0" applyFont="1" applyFill="1" applyBorder="1" applyAlignment="1">
      <alignment horizontal="center" vertical="center"/>
    </xf>
    <xf numFmtId="0" fontId="18" fillId="6" borderId="1" xfId="0" applyFont="1" applyFill="1" applyBorder="1" applyAlignment="1">
      <alignment horizontal="center" vertical="center"/>
    </xf>
    <xf numFmtId="0" fontId="19" fillId="6" borderId="7" xfId="0" applyFont="1" applyFill="1" applyBorder="1" applyAlignment="1">
      <alignment horizontal="center" vertical="center"/>
    </xf>
    <xf numFmtId="0" fontId="7" fillId="6" borderId="23" xfId="0"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8" fillId="6" borderId="24" xfId="0" applyFont="1" applyFill="1" applyBorder="1" applyAlignment="1">
      <alignment horizontal="center" vertical="center"/>
    </xf>
    <xf numFmtId="0" fontId="9" fillId="6" borderId="2" xfId="0" applyFont="1" applyFill="1" applyBorder="1" applyAlignment="1">
      <alignment horizontal="center" vertical="center"/>
    </xf>
    <xf numFmtId="0" fontId="15"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11" xfId="0" applyFont="1" applyFill="1" applyBorder="1" applyAlignment="1">
      <alignment vertical="center"/>
    </xf>
    <xf numFmtId="0" fontId="31" fillId="6" borderId="11" xfId="0" applyFont="1" applyFill="1" applyBorder="1" applyAlignment="1">
      <alignment horizontal="center" vertical="center"/>
    </xf>
    <xf numFmtId="0" fontId="4" fillId="6" borderId="11" xfId="0" applyFont="1" applyFill="1" applyBorder="1" applyAlignment="1">
      <alignment horizontal="center" vertical="center"/>
    </xf>
    <xf numFmtId="0" fontId="18" fillId="6" borderId="11" xfId="0" applyFont="1" applyFill="1" applyBorder="1" applyAlignment="1">
      <alignment horizontal="center" vertical="center"/>
    </xf>
    <xf numFmtId="0" fontId="26" fillId="6" borderId="11" xfId="0" applyFont="1" applyFill="1" applyBorder="1" applyAlignment="1">
      <alignment horizontal="center" vertical="center"/>
    </xf>
    <xf numFmtId="0" fontId="1" fillId="6" borderId="11" xfId="0" applyFont="1" applyFill="1" applyBorder="1" applyAlignment="1">
      <alignment horizontal="center" vertical="center"/>
    </xf>
    <xf numFmtId="0" fontId="35" fillId="0" borderId="1" xfId="0" applyFont="1" applyBorder="1" applyAlignment="1">
      <alignment horizontal="center" vertical="center"/>
    </xf>
    <xf numFmtId="0" fontId="35" fillId="6" borderId="1" xfId="0" applyFont="1" applyFill="1" applyBorder="1" applyAlignment="1">
      <alignment horizontal="center" vertical="center"/>
    </xf>
    <xf numFmtId="0" fontId="35" fillId="0" borderId="7" xfId="0" applyFont="1" applyBorder="1" applyAlignment="1">
      <alignment horizontal="center" vertical="center"/>
    </xf>
    <xf numFmtId="0" fontId="35" fillId="6" borderId="7" xfId="0" applyFont="1" applyFill="1" applyBorder="1" applyAlignment="1">
      <alignment horizontal="center" vertical="center"/>
    </xf>
    <xf numFmtId="0" fontId="13" fillId="0" borderId="1" xfId="0" applyFont="1" applyBorder="1" applyAlignment="1">
      <alignment horizontal="center" vertical="center"/>
    </xf>
    <xf numFmtId="0" fontId="13" fillId="6" borderId="1" xfId="0" applyFont="1" applyFill="1" applyBorder="1" applyAlignment="1">
      <alignment horizontal="center" vertical="center"/>
    </xf>
    <xf numFmtId="0" fontId="13" fillId="0" borderId="17" xfId="0" applyFont="1" applyBorder="1" applyAlignment="1">
      <alignment horizontal="center" vertical="center"/>
    </xf>
    <xf numFmtId="0" fontId="35" fillId="0" borderId="11" xfId="0" applyFont="1" applyBorder="1" applyAlignment="1">
      <alignment horizontal="center" vertical="center"/>
    </xf>
    <xf numFmtId="0" fontId="35" fillId="6" borderId="11"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9" xfId="0" applyFont="1" applyBorder="1" applyAlignment="1">
      <alignment horizontal="left" vertical="center"/>
    </xf>
    <xf numFmtId="0" fontId="0" fillId="0" borderId="39" xfId="0" applyBorder="1" applyAlignment="1">
      <alignment horizontal="left" vertical="center"/>
    </xf>
    <xf numFmtId="0" fontId="0" fillId="0" borderId="39" xfId="0" applyBorder="1" applyAlignment="1">
      <alignment horizontal="left" vertical="center" wrapText="1"/>
    </xf>
    <xf numFmtId="0" fontId="1" fillId="0" borderId="39" xfId="0" applyFont="1" applyBorder="1" applyAlignment="1">
      <alignment horizontal="center" vertical="center"/>
    </xf>
    <xf numFmtId="0" fontId="0" fillId="0" borderId="39" xfId="0" applyBorder="1" applyAlignment="1">
      <alignment horizontal="center" vertical="center"/>
    </xf>
    <xf numFmtId="0" fontId="35" fillId="0" borderId="0" xfId="0" applyFont="1" applyAlignment="1">
      <alignment horizontal="left" vertical="center"/>
    </xf>
    <xf numFmtId="0" fontId="1" fillId="0" borderId="39"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vertical="center" wrapText="1"/>
    </xf>
    <xf numFmtId="0" fontId="1" fillId="11" borderId="39" xfId="0" applyFont="1" applyFill="1" applyBorder="1" applyAlignment="1">
      <alignment horizontal="center" vertical="center" wrapText="1"/>
    </xf>
    <xf numFmtId="0" fontId="0" fillId="11" borderId="39" xfId="0" applyFill="1" applyBorder="1" applyAlignment="1">
      <alignment horizontal="center" vertical="center" wrapText="1"/>
    </xf>
    <xf numFmtId="0" fontId="0" fillId="11" borderId="39" xfId="0" applyFill="1" applyBorder="1" applyAlignment="1">
      <alignment horizontal="center" vertical="center"/>
    </xf>
    <xf numFmtId="0" fontId="0" fillId="0" borderId="39" xfId="0" applyBorder="1" applyAlignment="1">
      <alignment horizontal="center"/>
    </xf>
    <xf numFmtId="0" fontId="0" fillId="0" borderId="0" xfId="0" applyAlignment="1">
      <alignment horizontal="center"/>
    </xf>
    <xf numFmtId="0" fontId="35" fillId="0" borderId="39" xfId="0" applyFont="1" applyBorder="1" applyAlignment="1">
      <alignment horizontal="center"/>
    </xf>
    <xf numFmtId="0" fontId="36" fillId="0" borderId="41" xfId="0" applyFont="1" applyBorder="1" applyAlignment="1">
      <alignment horizontal="center"/>
    </xf>
    <xf numFmtId="0" fontId="36" fillId="0" borderId="42" xfId="0" applyFont="1" applyBorder="1"/>
    <xf numFmtId="0" fontId="37" fillId="0" borderId="0" xfId="0" applyFont="1" applyAlignment="1">
      <alignment horizontal="left" vertical="center"/>
    </xf>
    <xf numFmtId="0" fontId="37" fillId="0" borderId="40" xfId="0" applyFont="1" applyBorder="1" applyAlignment="1">
      <alignment horizontal="left" vertical="center"/>
    </xf>
    <xf numFmtId="0" fontId="0" fillId="13" borderId="0" xfId="0" applyFill="1" applyAlignment="1">
      <alignment horizontal="left" vertical="center"/>
    </xf>
    <xf numFmtId="0" fontId="0" fillId="13" borderId="0" xfId="0" applyFill="1" applyAlignment="1">
      <alignment horizontal="left" vertical="center" wrapText="1"/>
    </xf>
    <xf numFmtId="0" fontId="0" fillId="13" borderId="0" xfId="0" applyFill="1"/>
    <xf numFmtId="0" fontId="38" fillId="13" borderId="0" xfId="0" applyFont="1" applyFill="1" applyAlignment="1">
      <alignment horizontal="left" vertical="center"/>
    </xf>
    <xf numFmtId="0" fontId="1" fillId="13" borderId="39" xfId="0" applyFont="1" applyFill="1" applyBorder="1" applyAlignment="1">
      <alignment horizontal="left" vertical="center"/>
    </xf>
    <xf numFmtId="0" fontId="1" fillId="13" borderId="39" xfId="0" applyFont="1" applyFill="1" applyBorder="1" applyAlignment="1">
      <alignment horizontal="left" vertical="center" wrapText="1"/>
    </xf>
    <xf numFmtId="0" fontId="1" fillId="14" borderId="39" xfId="0" applyFont="1" applyFill="1" applyBorder="1" applyAlignment="1">
      <alignment horizontal="left" vertical="center"/>
    </xf>
    <xf numFmtId="0" fontId="36" fillId="0" borderId="46" xfId="0" applyFont="1" applyBorder="1" applyAlignment="1">
      <alignment horizontal="center"/>
    </xf>
    <xf numFmtId="0" fontId="36" fillId="0" borderId="47" xfId="0" applyFont="1" applyBorder="1"/>
    <xf numFmtId="0" fontId="0" fillId="6" borderId="0" xfId="0" applyFill="1" applyAlignment="1">
      <alignment horizontal="center"/>
    </xf>
    <xf numFmtId="0" fontId="1" fillId="0" borderId="15" xfId="0" applyFont="1" applyBorder="1" applyAlignment="1">
      <alignment horizontal="center" vertical="top"/>
    </xf>
    <xf numFmtId="0" fontId="3" fillId="0" borderId="7" xfId="0" applyFont="1" applyBorder="1" applyAlignment="1">
      <alignment horizontal="center" vertical="center"/>
    </xf>
    <xf numFmtId="0" fontId="30" fillId="0" borderId="2" xfId="0" applyFont="1" applyBorder="1" applyAlignment="1">
      <alignment horizontal="center" vertical="center"/>
    </xf>
    <xf numFmtId="0" fontId="30" fillId="6" borderId="2" xfId="0" applyFont="1" applyFill="1" applyBorder="1" applyAlignment="1">
      <alignment horizontal="center" vertical="center"/>
    </xf>
    <xf numFmtId="0" fontId="21" fillId="0" borderId="32" xfId="0" applyFont="1" applyBorder="1" applyAlignment="1">
      <alignment horizontal="center" wrapText="1"/>
    </xf>
    <xf numFmtId="0" fontId="0" fillId="0" borderId="39" xfId="0" applyBorder="1"/>
    <xf numFmtId="0" fontId="0" fillId="6" borderId="39" xfId="0" applyFill="1" applyBorder="1"/>
    <xf numFmtId="0" fontId="3" fillId="0" borderId="39" xfId="0" applyFont="1" applyBorder="1" applyAlignment="1">
      <alignment vertical="center"/>
    </xf>
    <xf numFmtId="0" fontId="31" fillId="0" borderId="14" xfId="0" applyFont="1" applyBorder="1" applyAlignment="1">
      <alignment horizontal="center" vertical="center"/>
    </xf>
    <xf numFmtId="0" fontId="31" fillId="6" borderId="14" xfId="0" applyFont="1" applyFill="1" applyBorder="1" applyAlignment="1">
      <alignment horizontal="center" vertical="center"/>
    </xf>
    <xf numFmtId="0" fontId="32" fillId="0" borderId="48" xfId="0" applyFont="1" applyBorder="1" applyAlignment="1">
      <alignment horizontal="center" wrapText="1"/>
    </xf>
    <xf numFmtId="0" fontId="0" fillId="0" borderId="39" xfId="0" applyBorder="1" applyAlignment="1">
      <alignment horizontal="left"/>
    </xf>
    <xf numFmtId="0" fontId="0" fillId="6" borderId="39" xfId="0" applyFill="1" applyBorder="1" applyAlignment="1">
      <alignment horizontal="center"/>
    </xf>
    <xf numFmtId="0" fontId="30" fillId="0" borderId="14" xfId="0" applyFont="1" applyBorder="1" applyAlignment="1">
      <alignment horizontal="center" vertical="center"/>
    </xf>
    <xf numFmtId="0" fontId="32" fillId="0" borderId="49" xfId="0" applyFont="1" applyBorder="1" applyAlignment="1">
      <alignment horizontal="center" wrapText="1"/>
    </xf>
    <xf numFmtId="0" fontId="32" fillId="0" borderId="50" xfId="0" applyFont="1" applyBorder="1" applyAlignment="1">
      <alignment horizontal="center" wrapText="1"/>
    </xf>
    <xf numFmtId="0" fontId="20" fillId="5" borderId="1" xfId="0" applyFont="1" applyFill="1" applyBorder="1" applyAlignment="1">
      <alignment horizontal="left" vertical="center"/>
    </xf>
    <xf numFmtId="0" fontId="28" fillId="5" borderId="32" xfId="0" applyFont="1" applyFill="1" applyBorder="1" applyAlignment="1">
      <alignment horizontal="left" vertical="center"/>
    </xf>
    <xf numFmtId="0" fontId="24" fillId="11" borderId="6" xfId="0" applyFont="1" applyFill="1" applyBorder="1" applyAlignment="1">
      <alignment horizontal="center" vertical="center"/>
    </xf>
    <xf numFmtId="0" fontId="1" fillId="0" borderId="10" xfId="0" applyFont="1" applyBorder="1" applyAlignment="1">
      <alignment horizontal="center" vertical="top" wrapText="1"/>
    </xf>
    <xf numFmtId="0" fontId="20" fillId="5" borderId="7" xfId="0" applyFont="1" applyFill="1" applyBorder="1" applyAlignment="1">
      <alignment horizontal="left" vertical="center"/>
    </xf>
    <xf numFmtId="0" fontId="20" fillId="5" borderId="31" xfId="0" applyFont="1" applyFill="1" applyBorder="1" applyAlignment="1">
      <alignment horizontal="left" vertical="center"/>
    </xf>
    <xf numFmtId="0" fontId="20" fillId="5" borderId="2" xfId="0" applyFont="1" applyFill="1" applyBorder="1" applyAlignment="1">
      <alignment horizontal="left" vertical="center"/>
    </xf>
    <xf numFmtId="0" fontId="28" fillId="5" borderId="34" xfId="0" applyFont="1" applyFill="1" applyBorder="1" applyAlignment="1">
      <alignment horizontal="left" vertical="center"/>
    </xf>
    <xf numFmtId="0" fontId="28" fillId="5" borderId="33" xfId="0" applyFont="1" applyFill="1" applyBorder="1" applyAlignment="1">
      <alignment horizontal="left" vertical="center"/>
    </xf>
    <xf numFmtId="0" fontId="28" fillId="5" borderId="35" xfId="0" applyFont="1" applyFill="1" applyBorder="1" applyAlignment="1">
      <alignment horizontal="left" vertical="center"/>
    </xf>
    <xf numFmtId="0" fontId="20" fillId="7" borderId="7" xfId="0" applyFont="1" applyFill="1" applyBorder="1" applyAlignment="1">
      <alignment horizontal="left" vertical="center"/>
    </xf>
    <xf numFmtId="0" fontId="20" fillId="7" borderId="31" xfId="0" applyFont="1" applyFill="1" applyBorder="1" applyAlignment="1">
      <alignment horizontal="left" vertical="center"/>
    </xf>
    <xf numFmtId="0" fontId="20" fillId="7" borderId="2" xfId="0" applyFont="1" applyFill="1" applyBorder="1" applyAlignment="1">
      <alignment horizontal="left" vertical="center"/>
    </xf>
    <xf numFmtId="0" fontId="28" fillId="7" borderId="34" xfId="0" applyFont="1" applyFill="1" applyBorder="1" applyAlignment="1">
      <alignment horizontal="left" vertical="center"/>
    </xf>
    <xf numFmtId="0" fontId="28" fillId="7" borderId="33" xfId="0" applyFont="1" applyFill="1" applyBorder="1" applyAlignment="1">
      <alignment horizontal="left" vertical="center"/>
    </xf>
    <xf numFmtId="0" fontId="28" fillId="7" borderId="35" xfId="0" applyFont="1" applyFill="1" applyBorder="1" applyAlignment="1">
      <alignment horizontal="left" vertical="center"/>
    </xf>
    <xf numFmtId="0" fontId="1" fillId="0" borderId="15" xfId="0" applyFont="1" applyBorder="1" applyAlignment="1">
      <alignment horizontal="center" vertical="top" wrapText="1"/>
    </xf>
    <xf numFmtId="0" fontId="1" fillId="0" borderId="15" xfId="0" applyFont="1" applyBorder="1" applyAlignment="1">
      <alignment horizontal="center" vertical="top"/>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24" fillId="11" borderId="11" xfId="0" applyFont="1" applyFill="1" applyBorder="1" applyAlignment="1">
      <alignment horizontal="center" vertical="center"/>
    </xf>
    <xf numFmtId="0" fontId="20" fillId="2" borderId="7"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2" xfId="0" applyFont="1" applyFill="1" applyBorder="1" applyAlignment="1">
      <alignment horizontal="left" vertical="center"/>
    </xf>
    <xf numFmtId="0" fontId="28" fillId="2" borderId="34" xfId="0" applyFont="1" applyFill="1" applyBorder="1" applyAlignment="1">
      <alignment horizontal="left" vertical="center"/>
    </xf>
    <xf numFmtId="0" fontId="28" fillId="2" borderId="33" xfId="0" applyFont="1" applyFill="1" applyBorder="1" applyAlignment="1">
      <alignment horizontal="left" vertical="center"/>
    </xf>
    <xf numFmtId="0" fontId="28" fillId="2" borderId="35" xfId="0" applyFont="1" applyFill="1" applyBorder="1" applyAlignment="1">
      <alignment horizontal="left" vertical="center"/>
    </xf>
    <xf numFmtId="0" fontId="35" fillId="0" borderId="40" xfId="0" applyFont="1" applyBorder="1" applyAlignment="1">
      <alignment horizontal="left" vertical="center" wrapText="1"/>
    </xf>
    <xf numFmtId="0" fontId="35" fillId="0" borderId="0" xfId="0" applyFont="1" applyAlignment="1">
      <alignment horizontal="left" vertical="center" wrapText="1"/>
    </xf>
    <xf numFmtId="0" fontId="0" fillId="0" borderId="0" xfId="0" applyAlignment="1">
      <alignment horizontal="left" vertical="center" wrapText="1"/>
    </xf>
    <xf numFmtId="0" fontId="37" fillId="0" borderId="40" xfId="0" applyFont="1" applyBorder="1" applyAlignment="1">
      <alignment horizontal="left" vertical="center"/>
    </xf>
    <xf numFmtId="0" fontId="0" fillId="13" borderId="39" xfId="0" applyFill="1" applyBorder="1" applyAlignment="1">
      <alignment horizontal="left" vertical="center" wrapText="1"/>
    </xf>
    <xf numFmtId="0" fontId="0" fillId="13" borderId="43" xfId="0" applyFill="1" applyBorder="1" applyAlignment="1">
      <alignment horizontal="left" vertical="center" wrapText="1"/>
    </xf>
    <xf numFmtId="0" fontId="0" fillId="13" borderId="44" xfId="0" applyFill="1" applyBorder="1" applyAlignment="1">
      <alignment horizontal="left" vertical="center"/>
    </xf>
    <xf numFmtId="0" fontId="0" fillId="13" borderId="45" xfId="0" applyFill="1" applyBorder="1" applyAlignment="1">
      <alignment horizontal="left" vertical="center"/>
    </xf>
    <xf numFmtId="0" fontId="0" fillId="14" borderId="43" xfId="0" applyFill="1" applyBorder="1" applyAlignment="1">
      <alignment horizontal="left" vertical="center"/>
    </xf>
    <xf numFmtId="0" fontId="0" fillId="14" borderId="44" xfId="0" applyFill="1" applyBorder="1" applyAlignment="1">
      <alignment horizontal="left" vertical="center"/>
    </xf>
    <xf numFmtId="0" fontId="0" fillId="14" borderId="45" xfId="0" applyFill="1" applyBorder="1" applyAlignment="1">
      <alignment horizontal="left" vertical="center"/>
    </xf>
    <xf numFmtId="0" fontId="0" fillId="0" borderId="0" xfId="0" applyBorder="1" applyAlignment="1">
      <alignment horizontal="center"/>
    </xf>
    <xf numFmtId="0" fontId="33" fillId="13" borderId="11" xfId="0" applyFont="1" applyFill="1" applyBorder="1" applyAlignment="1">
      <alignment horizontal="center" wrapText="1"/>
    </xf>
    <xf numFmtId="0" fontId="24" fillId="11" borderId="12" xfId="0" applyFont="1" applyFill="1" applyBorder="1" applyAlignment="1">
      <alignment horizontal="center" vertical="center"/>
    </xf>
    <xf numFmtId="0" fontId="24" fillId="11" borderId="14" xfId="0" applyFont="1" applyFill="1" applyBorder="1" applyAlignment="1">
      <alignment horizontal="center" vertical="center"/>
    </xf>
    <xf numFmtId="0" fontId="24" fillId="0" borderId="11" xfId="0" applyFont="1" applyFill="1" applyBorder="1" applyAlignment="1">
      <alignment vertical="center"/>
    </xf>
    <xf numFmtId="0" fontId="40" fillId="0" borderId="0" xfId="0" applyFont="1" applyAlignment="1">
      <alignment horizontal="center" vertical="center"/>
    </xf>
    <xf numFmtId="0" fontId="24" fillId="0" borderId="11" xfId="0" applyFont="1" applyFill="1" applyBorder="1" applyAlignment="1">
      <alignment horizontal="center" vertical="center"/>
    </xf>
    <xf numFmtId="0" fontId="33" fillId="11" borderId="12" xfId="0" applyFont="1" applyFill="1" applyBorder="1" applyAlignment="1">
      <alignment horizontal="center" wrapText="1"/>
    </xf>
    <xf numFmtId="0" fontId="26"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1" fillId="0" borderId="0" xfId="0" applyFont="1" applyBorder="1" applyAlignment="1">
      <alignment horizontal="center" vertical="center"/>
    </xf>
    <xf numFmtId="0" fontId="24" fillId="0" borderId="39" xfId="0" applyFont="1" applyFill="1" applyBorder="1" applyAlignment="1">
      <alignment horizontal="center" vertical="center"/>
    </xf>
    <xf numFmtId="0" fontId="41" fillId="0" borderId="39" xfId="0" applyFont="1" applyBorder="1" applyAlignment="1">
      <alignment horizontal="center"/>
    </xf>
    <xf numFmtId="0" fontId="1" fillId="0" borderId="0" xfId="0" applyFont="1" applyBorder="1" applyAlignment="1">
      <alignment horizontal="center" vertical="top" wrapText="1"/>
    </xf>
    <xf numFmtId="0" fontId="24" fillId="11" borderId="4" xfId="0" applyFont="1" applyFill="1" applyBorder="1" applyAlignment="1">
      <alignment horizontal="center" vertical="center"/>
    </xf>
    <xf numFmtId="0" fontId="25" fillId="11" borderId="18" xfId="0" applyFont="1" applyFill="1" applyBorder="1" applyAlignment="1">
      <alignment horizontal="center" wrapText="1"/>
    </xf>
    <xf numFmtId="0" fontId="25" fillId="11" borderId="7" xfId="0" applyFont="1" applyFill="1" applyBorder="1" applyAlignment="1">
      <alignment horizontal="center" wrapText="1"/>
    </xf>
    <xf numFmtId="0" fontId="26" fillId="11" borderId="7" xfId="0" applyFont="1" applyFill="1" applyBorder="1" applyAlignment="1">
      <alignment horizontal="center" vertical="center"/>
    </xf>
    <xf numFmtId="0" fontId="41" fillId="0" borderId="39" xfId="0" applyFont="1" applyBorder="1" applyAlignment="1">
      <alignment horizontal="center" vertical="center"/>
    </xf>
    <xf numFmtId="0" fontId="24" fillId="0" borderId="51" xfId="0" applyFont="1" applyFill="1" applyBorder="1" applyAlignment="1">
      <alignment horizontal="center" vertical="center"/>
    </xf>
    <xf numFmtId="0" fontId="13" fillId="0" borderId="32" xfId="0" applyFont="1" applyBorder="1" applyAlignment="1">
      <alignment horizontal="center" vertical="center"/>
    </xf>
    <xf numFmtId="0" fontId="41" fillId="0" borderId="0" xfId="0" applyFont="1" applyAlignment="1">
      <alignment horizontal="center" vertical="center"/>
    </xf>
    <xf numFmtId="0" fontId="26" fillId="6" borderId="12" xfId="0" applyFont="1" applyFill="1" applyBorder="1" applyAlignment="1">
      <alignment horizontal="center" vertical="center"/>
    </xf>
    <xf numFmtId="0" fontId="26" fillId="6" borderId="7" xfId="0" applyFont="1" applyFill="1" applyBorder="1" applyAlignment="1">
      <alignment horizontal="center" vertical="center"/>
    </xf>
    <xf numFmtId="0" fontId="1" fillId="0" borderId="39" xfId="0" applyFont="1" applyBorder="1" applyAlignment="1">
      <alignment horizontal="center"/>
    </xf>
    <xf numFmtId="0" fontId="26" fillId="0" borderId="7" xfId="0" applyFont="1" applyFill="1" applyBorder="1" applyAlignment="1">
      <alignment horizontal="center" vertical="center"/>
    </xf>
    <xf numFmtId="0" fontId="26" fillId="0" borderId="39" xfId="0" applyFont="1" applyFill="1" applyBorder="1" applyAlignment="1">
      <alignment horizontal="center" vertic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66"/>
      <color rgb="FFDDEBF7"/>
      <color rgb="FFFFFFFF"/>
      <color rgb="FFFFCCFF"/>
      <color rgb="FFFFFF99"/>
      <color rgb="FF9999FF"/>
      <color rgb="FF00FFFF"/>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R17"/>
  <sheetViews>
    <sheetView view="pageBreakPreview" zoomScaleNormal="100" zoomScaleSheetLayoutView="100" workbookViewId="0">
      <pane xSplit="6" ySplit="3" topLeftCell="I7" activePane="bottomRight" state="frozen"/>
      <selection activeCell="AN3" sqref="AN3"/>
      <selection pane="topRight" activeCell="AN3" sqref="AN3"/>
      <selection pane="bottomLeft" activeCell="AN3" sqref="AN3"/>
      <selection pane="bottomRight" activeCell="M6" sqref="M6"/>
    </sheetView>
  </sheetViews>
  <sheetFormatPr defaultColWidth="9.140625" defaultRowHeight="15" x14ac:dyDescent="0.25"/>
  <cols>
    <col min="1" max="1" width="7" style="1" customWidth="1"/>
    <col min="2" max="3" width="18.28515625" style="1" customWidth="1"/>
    <col min="4" max="4" width="30.5703125" style="1" bestFit="1" customWidth="1"/>
    <col min="5" max="5" width="24.42578125" style="1" customWidth="1"/>
    <col min="6" max="6" width="10.140625" style="1" customWidth="1"/>
    <col min="7" max="7" width="7" style="1" customWidth="1"/>
    <col min="8" max="13" width="9.7109375" style="1" customWidth="1"/>
    <col min="14" max="19" width="10.140625" style="1" customWidth="1"/>
    <col min="20" max="35" width="4.85546875" style="1" customWidth="1"/>
    <col min="36" max="39" width="10.28515625" style="1" customWidth="1"/>
    <col min="40" max="42" width="8.42578125" style="1" customWidth="1"/>
    <col min="43" max="43" width="9.140625" style="1"/>
    <col min="44" max="44" width="11" style="2" customWidth="1"/>
    <col min="45" max="16384" width="9.140625" style="1"/>
  </cols>
  <sheetData>
    <row r="1" spans="1:44" ht="36.75" customHeight="1" thickBot="1" x14ac:dyDescent="0.3">
      <c r="A1" s="206" t="s">
        <v>18</v>
      </c>
      <c r="B1" s="206"/>
      <c r="C1" s="206"/>
      <c r="D1" s="206"/>
      <c r="E1" s="206"/>
      <c r="F1" s="206"/>
      <c r="G1" s="206"/>
      <c r="H1" s="3"/>
      <c r="I1" s="3"/>
      <c r="J1" s="209" t="s">
        <v>32</v>
      </c>
      <c r="K1" s="209"/>
      <c r="L1" s="209" t="s">
        <v>33</v>
      </c>
      <c r="M1" s="209"/>
      <c r="N1" s="12"/>
      <c r="O1" s="12"/>
      <c r="P1" s="209" t="s">
        <v>32</v>
      </c>
      <c r="Q1" s="209"/>
      <c r="R1" s="209" t="s">
        <v>33</v>
      </c>
      <c r="S1" s="209"/>
      <c r="T1" s="13"/>
      <c r="U1" s="13"/>
      <c r="V1" s="13"/>
      <c r="W1" s="13"/>
      <c r="X1" s="13"/>
      <c r="Y1" s="13"/>
      <c r="Z1" s="13"/>
      <c r="AA1" s="13"/>
      <c r="AB1" s="13"/>
      <c r="AC1" s="13"/>
      <c r="AD1" s="13"/>
      <c r="AE1" s="13"/>
      <c r="AF1" s="91"/>
      <c r="AG1" s="92"/>
      <c r="AL1" s="209" t="s">
        <v>32</v>
      </c>
      <c r="AM1" s="209"/>
      <c r="AN1" s="209" t="s">
        <v>33</v>
      </c>
      <c r="AO1" s="209"/>
      <c r="AP1" s="257"/>
    </row>
    <row r="2" spans="1:44" ht="32.25" thickBot="1" x14ac:dyDescent="0.3">
      <c r="A2" s="207" t="s">
        <v>153</v>
      </c>
      <c r="B2" s="207"/>
      <c r="C2" s="207"/>
      <c r="D2" s="207"/>
      <c r="E2" s="207"/>
      <c r="F2" s="207"/>
      <c r="G2" s="207"/>
      <c r="H2" s="43" t="s">
        <v>34</v>
      </c>
      <c r="I2" s="43"/>
      <c r="J2" s="43"/>
      <c r="K2" s="43"/>
      <c r="L2" s="43"/>
      <c r="M2" s="44"/>
      <c r="N2" s="46" t="s">
        <v>35</v>
      </c>
      <c r="O2" s="46"/>
      <c r="P2" s="46"/>
      <c r="Q2" s="46"/>
      <c r="R2" s="46"/>
      <c r="S2" s="47"/>
      <c r="T2" s="49" t="s">
        <v>11</v>
      </c>
      <c r="U2" s="50"/>
      <c r="V2" s="50"/>
      <c r="W2" s="50"/>
      <c r="X2" s="50"/>
      <c r="Y2" s="50"/>
      <c r="Z2" s="50"/>
      <c r="AA2" s="50"/>
      <c r="AB2" s="50"/>
      <c r="AC2" s="50"/>
      <c r="AD2" s="50"/>
      <c r="AE2" s="50"/>
      <c r="AF2" s="50"/>
      <c r="AG2" s="50"/>
      <c r="AH2" s="50"/>
      <c r="AI2" s="50"/>
      <c r="AJ2" s="50"/>
      <c r="AK2" s="50"/>
      <c r="AL2" s="50"/>
      <c r="AM2" s="50"/>
      <c r="AN2" s="50"/>
      <c r="AO2" s="51"/>
      <c r="AP2" s="208" t="s">
        <v>81</v>
      </c>
      <c r="AQ2" s="258"/>
      <c r="AR2" s="263"/>
    </row>
    <row r="3" spans="1:44" s="2" customFormat="1" ht="74.25" customHeight="1" x14ac:dyDescent="0.25">
      <c r="A3" s="100" t="s">
        <v>0</v>
      </c>
      <c r="B3" s="100" t="s">
        <v>150</v>
      </c>
      <c r="C3" s="100" t="s">
        <v>151</v>
      </c>
      <c r="D3" s="100" t="s">
        <v>152</v>
      </c>
      <c r="E3" s="100" t="s">
        <v>13</v>
      </c>
      <c r="F3" s="100" t="s">
        <v>1</v>
      </c>
      <c r="G3" s="100" t="s">
        <v>41</v>
      </c>
      <c r="H3" s="97" t="s">
        <v>25</v>
      </c>
      <c r="I3" s="61" t="s">
        <v>26</v>
      </c>
      <c r="J3" s="61" t="s">
        <v>27</v>
      </c>
      <c r="K3" s="61" t="s">
        <v>28</v>
      </c>
      <c r="L3" s="112" t="s">
        <v>2</v>
      </c>
      <c r="M3" s="112" t="s">
        <v>3</v>
      </c>
      <c r="N3" s="62" t="s">
        <v>19</v>
      </c>
      <c r="O3" s="62" t="s">
        <v>561</v>
      </c>
      <c r="P3" s="62" t="s">
        <v>21</v>
      </c>
      <c r="Q3" s="62" t="s">
        <v>22</v>
      </c>
      <c r="R3" s="118" t="s">
        <v>4</v>
      </c>
      <c r="S3" s="119" t="s">
        <v>5</v>
      </c>
      <c r="T3" s="80" t="s">
        <v>51</v>
      </c>
      <c r="U3" s="63" t="s">
        <v>58</v>
      </c>
      <c r="V3" s="80" t="s">
        <v>50</v>
      </c>
      <c r="W3" s="63" t="s">
        <v>59</v>
      </c>
      <c r="X3" s="80" t="s">
        <v>52</v>
      </c>
      <c r="Y3" s="63" t="s">
        <v>60</v>
      </c>
      <c r="Z3" s="80" t="s">
        <v>53</v>
      </c>
      <c r="AA3" s="63" t="s">
        <v>61</v>
      </c>
      <c r="AB3" s="80" t="s">
        <v>54</v>
      </c>
      <c r="AC3" s="63" t="s">
        <v>62</v>
      </c>
      <c r="AD3" s="80" t="s">
        <v>55</v>
      </c>
      <c r="AE3" s="63" t="s">
        <v>63</v>
      </c>
      <c r="AF3" s="80" t="s">
        <v>56</v>
      </c>
      <c r="AG3" s="63" t="s">
        <v>64</v>
      </c>
      <c r="AH3" s="80" t="s">
        <v>57</v>
      </c>
      <c r="AI3" s="66" t="s">
        <v>65</v>
      </c>
      <c r="AJ3" s="110" t="s">
        <v>80</v>
      </c>
      <c r="AK3" s="111" t="s">
        <v>77</v>
      </c>
      <c r="AL3" s="111" t="s">
        <v>78</v>
      </c>
      <c r="AM3" s="111" t="s">
        <v>79</v>
      </c>
      <c r="AN3" s="127" t="s">
        <v>7</v>
      </c>
      <c r="AO3" s="127" t="s">
        <v>6</v>
      </c>
      <c r="AP3" s="71" t="s">
        <v>23</v>
      </c>
      <c r="AQ3" s="259" t="s">
        <v>24</v>
      </c>
      <c r="AR3" s="262" t="s">
        <v>566</v>
      </c>
    </row>
    <row r="4" spans="1:44" s="41" customFormat="1" ht="25.5" customHeight="1" x14ac:dyDescent="0.25">
      <c r="A4" s="57"/>
      <c r="B4" s="194"/>
      <c r="C4" s="194"/>
      <c r="D4" s="194"/>
      <c r="E4" s="194"/>
      <c r="F4" s="57"/>
      <c r="G4" s="57"/>
      <c r="H4" s="98"/>
      <c r="I4" s="75"/>
      <c r="J4" s="75"/>
      <c r="K4" s="75"/>
      <c r="L4" s="113"/>
      <c r="M4" s="113"/>
      <c r="N4" s="74"/>
      <c r="O4" s="74"/>
      <c r="P4" s="74"/>
      <c r="Q4" s="74"/>
      <c r="R4" s="120"/>
      <c r="S4" s="121"/>
      <c r="T4" s="87"/>
      <c r="U4" s="88"/>
      <c r="V4" s="89"/>
      <c r="W4" s="88"/>
      <c r="X4" s="89"/>
      <c r="Y4" s="88"/>
      <c r="Z4" s="89"/>
      <c r="AA4" s="88"/>
      <c r="AB4" s="89"/>
      <c r="AC4" s="88"/>
      <c r="AD4" s="89"/>
      <c r="AE4" s="88"/>
      <c r="AF4" s="89"/>
      <c r="AG4" s="88"/>
      <c r="AH4" s="89"/>
      <c r="AI4" s="90"/>
      <c r="AJ4" s="84"/>
      <c r="AK4" s="85"/>
      <c r="AL4" s="85"/>
      <c r="AM4" s="85"/>
      <c r="AN4" s="128"/>
      <c r="AO4" s="128"/>
      <c r="AP4" s="72"/>
      <c r="AQ4" s="260"/>
      <c r="AR4" s="164"/>
    </row>
    <row r="5" spans="1:44" ht="27" customHeight="1" x14ac:dyDescent="0.25">
      <c r="A5" s="174">
        <v>685</v>
      </c>
      <c r="B5" s="195" t="s">
        <v>178</v>
      </c>
      <c r="C5" s="195" t="s">
        <v>179</v>
      </c>
      <c r="D5" s="195" t="s">
        <v>180</v>
      </c>
      <c r="E5" s="195" t="s">
        <v>181</v>
      </c>
      <c r="F5" s="192"/>
      <c r="G5" s="52" t="s">
        <v>42</v>
      </c>
      <c r="H5" s="99">
        <v>28</v>
      </c>
      <c r="I5" s="45">
        <v>28</v>
      </c>
      <c r="J5" s="45">
        <v>20</v>
      </c>
      <c r="K5" s="45">
        <v>20</v>
      </c>
      <c r="L5" s="114">
        <f>SUM(H5:K5)</f>
        <v>96</v>
      </c>
      <c r="M5" s="150">
        <v>30</v>
      </c>
      <c r="N5" s="48">
        <v>46</v>
      </c>
      <c r="O5" s="48">
        <v>20</v>
      </c>
      <c r="P5" s="48">
        <v>19</v>
      </c>
      <c r="Q5" s="48">
        <v>19</v>
      </c>
      <c r="R5" s="122">
        <f>SUM(N5:Q5)</f>
        <v>104</v>
      </c>
      <c r="S5" s="152">
        <v>29</v>
      </c>
      <c r="T5" s="67"/>
      <c r="U5" s="54"/>
      <c r="V5" s="53"/>
      <c r="W5" s="54"/>
      <c r="X5" s="53"/>
      <c r="Y5" s="54"/>
      <c r="Z5" s="53"/>
      <c r="AA5" s="54"/>
      <c r="AB5" s="53"/>
      <c r="AC5" s="54"/>
      <c r="AD5" s="53"/>
      <c r="AE5" s="54"/>
      <c r="AF5" s="53"/>
      <c r="AG5" s="54"/>
      <c r="AH5" s="53"/>
      <c r="AI5" s="68"/>
      <c r="AJ5" s="64">
        <v>80</v>
      </c>
      <c r="AK5" s="55">
        <v>10</v>
      </c>
      <c r="AL5" s="55">
        <v>20</v>
      </c>
      <c r="AM5" s="55">
        <v>20</v>
      </c>
      <c r="AN5" s="129">
        <f>SUM(AJ5:AM5)</f>
        <v>130</v>
      </c>
      <c r="AO5" s="154">
        <v>29</v>
      </c>
      <c r="AP5" s="73">
        <f>+L5+R5+AN5</f>
        <v>330</v>
      </c>
      <c r="AQ5" s="261">
        <f>+M5+S5+AO5</f>
        <v>88</v>
      </c>
      <c r="AR5" s="165">
        <v>1</v>
      </c>
    </row>
    <row r="6" spans="1:44" ht="27" customHeight="1" x14ac:dyDescent="0.25">
      <c r="A6" s="189">
        <v>126</v>
      </c>
      <c r="B6" s="196" t="s">
        <v>161</v>
      </c>
      <c r="C6" s="196" t="s">
        <v>162</v>
      </c>
      <c r="D6" s="196" t="s">
        <v>163</v>
      </c>
      <c r="E6" s="196" t="s">
        <v>164</v>
      </c>
      <c r="F6" s="193"/>
      <c r="G6" s="131" t="s">
        <v>42</v>
      </c>
      <c r="H6" s="132">
        <v>27</v>
      </c>
      <c r="I6" s="133">
        <v>27</v>
      </c>
      <c r="J6" s="133">
        <v>19</v>
      </c>
      <c r="K6" s="133">
        <v>20</v>
      </c>
      <c r="L6" s="114">
        <f>SUM(H6:K6)</f>
        <v>93</v>
      </c>
      <c r="M6" s="150">
        <v>27</v>
      </c>
      <c r="N6" s="48">
        <v>48</v>
      </c>
      <c r="O6" s="48">
        <v>19</v>
      </c>
      <c r="P6" s="48">
        <v>20</v>
      </c>
      <c r="Q6" s="48">
        <v>18</v>
      </c>
      <c r="R6" s="122">
        <f>SUM(N6:Q6)</f>
        <v>105</v>
      </c>
      <c r="S6" s="153">
        <v>30</v>
      </c>
      <c r="T6" s="136"/>
      <c r="U6" s="137"/>
      <c r="V6" s="138"/>
      <c r="W6" s="137"/>
      <c r="X6" s="138"/>
      <c r="Y6" s="137"/>
      <c r="Z6" s="138"/>
      <c r="AA6" s="137"/>
      <c r="AB6" s="138"/>
      <c r="AC6" s="137"/>
      <c r="AD6" s="138"/>
      <c r="AE6" s="137"/>
      <c r="AF6" s="138"/>
      <c r="AG6" s="137"/>
      <c r="AH6" s="138"/>
      <c r="AI6" s="139"/>
      <c r="AJ6" s="64">
        <v>80</v>
      </c>
      <c r="AK6" s="55">
        <v>20</v>
      </c>
      <c r="AL6" s="55">
        <v>20</v>
      </c>
      <c r="AM6" s="55">
        <v>18</v>
      </c>
      <c r="AN6" s="129">
        <f>SUM(AJ6:AM6)</f>
        <v>138</v>
      </c>
      <c r="AO6" s="155">
        <v>30</v>
      </c>
      <c r="AP6" s="73">
        <f>+L6+R6+AN6</f>
        <v>336</v>
      </c>
      <c r="AQ6" s="261">
        <f>+M6+S6+AO6</f>
        <v>87</v>
      </c>
      <c r="AR6" s="165">
        <v>2</v>
      </c>
    </row>
    <row r="7" spans="1:44" ht="27" customHeight="1" x14ac:dyDescent="0.25">
      <c r="A7" s="174">
        <v>78</v>
      </c>
      <c r="B7" s="195" t="s">
        <v>182</v>
      </c>
      <c r="C7" s="195" t="s">
        <v>183</v>
      </c>
      <c r="D7" s="195" t="s">
        <v>184</v>
      </c>
      <c r="E7" s="195" t="s">
        <v>185</v>
      </c>
      <c r="F7" s="192"/>
      <c r="G7" s="52" t="s">
        <v>42</v>
      </c>
      <c r="H7" s="99">
        <v>28</v>
      </c>
      <c r="I7" s="45">
        <v>28</v>
      </c>
      <c r="J7" s="45">
        <v>18</v>
      </c>
      <c r="K7" s="45">
        <v>20</v>
      </c>
      <c r="L7" s="114">
        <f>SUM(H7:K7)</f>
        <v>94</v>
      </c>
      <c r="M7" s="150">
        <v>29</v>
      </c>
      <c r="N7" s="48">
        <v>47</v>
      </c>
      <c r="O7" s="48">
        <v>20</v>
      </c>
      <c r="P7" s="48">
        <v>19</v>
      </c>
      <c r="Q7" s="48">
        <v>17</v>
      </c>
      <c r="R7" s="122">
        <f>SUM(N7:Q7)</f>
        <v>103</v>
      </c>
      <c r="S7" s="152">
        <v>28</v>
      </c>
      <c r="T7" s="67"/>
      <c r="U7" s="54"/>
      <c r="V7" s="53"/>
      <c r="W7" s="54"/>
      <c r="X7" s="53"/>
      <c r="Y7" s="54"/>
      <c r="Z7" s="53"/>
      <c r="AA7" s="54"/>
      <c r="AB7" s="53"/>
      <c r="AC7" s="54"/>
      <c r="AD7" s="53"/>
      <c r="AE7" s="54"/>
      <c r="AF7" s="53"/>
      <c r="AG7" s="54"/>
      <c r="AH7" s="53"/>
      <c r="AI7" s="68"/>
      <c r="AJ7" s="64">
        <v>70</v>
      </c>
      <c r="AK7" s="55">
        <v>16</v>
      </c>
      <c r="AL7" s="55">
        <v>18</v>
      </c>
      <c r="AM7" s="55">
        <v>18</v>
      </c>
      <c r="AN7" s="129">
        <f>SUM(AJ7:AM7)</f>
        <v>122</v>
      </c>
      <c r="AO7" s="154">
        <v>25</v>
      </c>
      <c r="AP7" s="73">
        <f>+L7+R7+AN7</f>
        <v>319</v>
      </c>
      <c r="AQ7" s="261">
        <f>+M7+S7+AO7</f>
        <v>82</v>
      </c>
      <c r="AR7" s="165">
        <v>3</v>
      </c>
    </row>
    <row r="8" spans="1:44" ht="27" customHeight="1" x14ac:dyDescent="0.25">
      <c r="A8" s="174">
        <v>119</v>
      </c>
      <c r="B8" s="195" t="s">
        <v>157</v>
      </c>
      <c r="C8" s="195" t="s">
        <v>158</v>
      </c>
      <c r="D8" s="195" t="s">
        <v>159</v>
      </c>
      <c r="E8" s="195" t="s">
        <v>160</v>
      </c>
      <c r="F8" s="192"/>
      <c r="G8" s="52" t="s">
        <v>42</v>
      </c>
      <c r="H8" s="99">
        <v>28</v>
      </c>
      <c r="I8" s="45">
        <v>26</v>
      </c>
      <c r="J8" s="45">
        <v>20</v>
      </c>
      <c r="K8" s="45">
        <v>20</v>
      </c>
      <c r="L8" s="114">
        <f>SUM(H8:K8)</f>
        <v>94</v>
      </c>
      <c r="M8" s="150">
        <v>28</v>
      </c>
      <c r="N8" s="48">
        <v>40</v>
      </c>
      <c r="O8" s="48">
        <v>15</v>
      </c>
      <c r="P8" s="48">
        <v>17</v>
      </c>
      <c r="Q8" s="48">
        <v>17</v>
      </c>
      <c r="R8" s="122">
        <f>SUM(N8:Q8)</f>
        <v>89</v>
      </c>
      <c r="S8" s="152">
        <v>27</v>
      </c>
      <c r="T8" s="67"/>
      <c r="U8" s="54"/>
      <c r="V8" s="53"/>
      <c r="W8" s="54"/>
      <c r="X8" s="53"/>
      <c r="Y8" s="54"/>
      <c r="Z8" s="53"/>
      <c r="AA8" s="54"/>
      <c r="AB8" s="53"/>
      <c r="AC8" s="54"/>
      <c r="AD8" s="53"/>
      <c r="AE8" s="54"/>
      <c r="AF8" s="53"/>
      <c r="AG8" s="54"/>
      <c r="AH8" s="53"/>
      <c r="AI8" s="68"/>
      <c r="AJ8" s="64">
        <v>70</v>
      </c>
      <c r="AK8" s="55">
        <v>18</v>
      </c>
      <c r="AL8" s="55">
        <v>20</v>
      </c>
      <c r="AM8" s="55">
        <v>18</v>
      </c>
      <c r="AN8" s="129">
        <f>SUM(AJ8:AM8)</f>
        <v>126</v>
      </c>
      <c r="AO8" s="154">
        <v>26</v>
      </c>
      <c r="AP8" s="73">
        <f>+L8+R8+AN8</f>
        <v>309</v>
      </c>
      <c r="AQ8" s="261">
        <f>+M8+S8+AO8</f>
        <v>81</v>
      </c>
      <c r="AR8" s="165">
        <v>4</v>
      </c>
    </row>
    <row r="9" spans="1:44" ht="27" customHeight="1" x14ac:dyDescent="0.25">
      <c r="A9" s="174">
        <v>658</v>
      </c>
      <c r="B9" s="195" t="s">
        <v>170</v>
      </c>
      <c r="C9" s="195" t="s">
        <v>171</v>
      </c>
      <c r="D9" s="195" t="s">
        <v>172</v>
      </c>
      <c r="E9" s="195" t="s">
        <v>173</v>
      </c>
      <c r="F9" s="192"/>
      <c r="G9" s="52" t="s">
        <v>42</v>
      </c>
      <c r="H9" s="99">
        <v>26</v>
      </c>
      <c r="I9" s="45">
        <v>28</v>
      </c>
      <c r="J9" s="45">
        <v>18</v>
      </c>
      <c r="K9" s="45">
        <v>20</v>
      </c>
      <c r="L9" s="114">
        <f>SUM(H9:K9)</f>
        <v>92</v>
      </c>
      <c r="M9" s="150">
        <v>26</v>
      </c>
      <c r="N9" s="48">
        <v>39</v>
      </c>
      <c r="O9" s="48">
        <v>14</v>
      </c>
      <c r="P9" s="48">
        <v>17</v>
      </c>
      <c r="Q9" s="48">
        <v>17</v>
      </c>
      <c r="R9" s="122">
        <f>SUM(N9:Q9)</f>
        <v>87</v>
      </c>
      <c r="S9" s="152">
        <v>26</v>
      </c>
      <c r="T9" s="67"/>
      <c r="U9" s="54"/>
      <c r="V9" s="53"/>
      <c r="W9" s="54"/>
      <c r="X9" s="53"/>
      <c r="Y9" s="54"/>
      <c r="Z9" s="53"/>
      <c r="AA9" s="54"/>
      <c r="AB9" s="53"/>
      <c r="AC9" s="54"/>
      <c r="AD9" s="53"/>
      <c r="AE9" s="54"/>
      <c r="AF9" s="53"/>
      <c r="AG9" s="54"/>
      <c r="AH9" s="53"/>
      <c r="AI9" s="68"/>
      <c r="AJ9" s="64">
        <v>80</v>
      </c>
      <c r="AK9" s="55">
        <v>16</v>
      </c>
      <c r="AL9" s="55">
        <v>16</v>
      </c>
      <c r="AM9" s="55">
        <v>17</v>
      </c>
      <c r="AN9" s="129">
        <f>SUM(AJ9:AM9)</f>
        <v>129</v>
      </c>
      <c r="AO9" s="154">
        <v>28</v>
      </c>
      <c r="AP9" s="73">
        <f>+L9+R9+AN9</f>
        <v>308</v>
      </c>
      <c r="AQ9" s="261">
        <f>+M9+S9+AO9</f>
        <v>80</v>
      </c>
      <c r="AR9" s="165">
        <v>5</v>
      </c>
    </row>
    <row r="10" spans="1:44" ht="27" customHeight="1" x14ac:dyDescent="0.25">
      <c r="A10" s="174">
        <v>345</v>
      </c>
      <c r="B10" s="195" t="s">
        <v>154</v>
      </c>
      <c r="C10" s="195" t="s">
        <v>155</v>
      </c>
      <c r="D10" s="195" t="s">
        <v>156</v>
      </c>
      <c r="E10" s="195" t="s">
        <v>565</v>
      </c>
      <c r="F10" s="192"/>
      <c r="G10" s="52" t="s">
        <v>42</v>
      </c>
      <c r="H10" s="99">
        <v>25</v>
      </c>
      <c r="I10" s="45">
        <v>25</v>
      </c>
      <c r="J10" s="45">
        <v>20</v>
      </c>
      <c r="K10" s="45">
        <v>19</v>
      </c>
      <c r="L10" s="114">
        <f>SUM(H10:K10)</f>
        <v>89</v>
      </c>
      <c r="M10" s="150">
        <v>25</v>
      </c>
      <c r="N10" s="48">
        <v>35</v>
      </c>
      <c r="O10" s="48">
        <v>10</v>
      </c>
      <c r="P10" s="48">
        <v>10</v>
      </c>
      <c r="Q10" s="48">
        <v>12</v>
      </c>
      <c r="R10" s="122">
        <f>SUM(N10:Q10)</f>
        <v>67</v>
      </c>
      <c r="S10" s="152">
        <v>24</v>
      </c>
      <c r="T10" s="67"/>
      <c r="U10" s="54"/>
      <c r="V10" s="53"/>
      <c r="W10" s="54"/>
      <c r="X10" s="53"/>
      <c r="Y10" s="54"/>
      <c r="Z10" s="53"/>
      <c r="AA10" s="54"/>
      <c r="AB10" s="53"/>
      <c r="AC10" s="54"/>
      <c r="AD10" s="53"/>
      <c r="AE10" s="54"/>
      <c r="AF10" s="53"/>
      <c r="AG10" s="54"/>
      <c r="AH10" s="53"/>
      <c r="AI10" s="68"/>
      <c r="AJ10" s="64">
        <v>80</v>
      </c>
      <c r="AK10" s="55">
        <v>16</v>
      </c>
      <c r="AL10" s="55">
        <v>16</v>
      </c>
      <c r="AM10" s="55">
        <v>16</v>
      </c>
      <c r="AN10" s="129">
        <f>SUM(AJ10:AM10)</f>
        <v>128</v>
      </c>
      <c r="AO10" s="154">
        <v>27</v>
      </c>
      <c r="AP10" s="73">
        <f>+L10+R10+AN10</f>
        <v>284</v>
      </c>
      <c r="AQ10" s="261">
        <f>+M10+S10+AO10</f>
        <v>76</v>
      </c>
      <c r="AR10" s="165"/>
    </row>
    <row r="11" spans="1:44" ht="27" customHeight="1" x14ac:dyDescent="0.25">
      <c r="A11" s="174">
        <v>120</v>
      </c>
      <c r="B11" s="195" t="s">
        <v>174</v>
      </c>
      <c r="C11" s="195" t="s">
        <v>175</v>
      </c>
      <c r="D11" s="195" t="s">
        <v>176</v>
      </c>
      <c r="E11" s="195" t="s">
        <v>177</v>
      </c>
      <c r="F11" s="192"/>
      <c r="G11" s="52" t="s">
        <v>42</v>
      </c>
      <c r="H11" s="99">
        <v>24</v>
      </c>
      <c r="I11" s="45">
        <v>27</v>
      </c>
      <c r="J11" s="45">
        <v>19</v>
      </c>
      <c r="K11" s="45">
        <v>18</v>
      </c>
      <c r="L11" s="114">
        <f>SUM(H11:K11)</f>
        <v>88</v>
      </c>
      <c r="M11" s="150">
        <v>23.5</v>
      </c>
      <c r="N11" s="48">
        <v>35</v>
      </c>
      <c r="O11" s="48">
        <v>15</v>
      </c>
      <c r="P11" s="48">
        <v>13</v>
      </c>
      <c r="Q11" s="48">
        <v>11</v>
      </c>
      <c r="R11" s="122">
        <f>SUM(N11:Q11)</f>
        <v>74</v>
      </c>
      <c r="S11" s="152">
        <v>25</v>
      </c>
      <c r="T11" s="67"/>
      <c r="U11" s="54"/>
      <c r="V11" s="53"/>
      <c r="W11" s="54"/>
      <c r="X11" s="53"/>
      <c r="Y11" s="54"/>
      <c r="Z11" s="53"/>
      <c r="AA11" s="54"/>
      <c r="AB11" s="53"/>
      <c r="AC11" s="54"/>
      <c r="AD11" s="53"/>
      <c r="AE11" s="54"/>
      <c r="AF11" s="53"/>
      <c r="AG11" s="54"/>
      <c r="AH11" s="53"/>
      <c r="AI11" s="68"/>
      <c r="AJ11" s="64">
        <v>70</v>
      </c>
      <c r="AK11" s="55">
        <v>16</v>
      </c>
      <c r="AL11" s="55">
        <v>20</v>
      </c>
      <c r="AM11" s="55">
        <v>15</v>
      </c>
      <c r="AN11" s="129">
        <f>SUM(AJ11:AM11)</f>
        <v>121</v>
      </c>
      <c r="AO11" s="154">
        <v>24</v>
      </c>
      <c r="AP11" s="73">
        <f>+L11+R11+AN11</f>
        <v>283</v>
      </c>
      <c r="AQ11" s="261">
        <f>+M11+S11+AO11</f>
        <v>72.5</v>
      </c>
      <c r="AR11" s="165"/>
    </row>
    <row r="12" spans="1:44" ht="27" customHeight="1" x14ac:dyDescent="0.25">
      <c r="A12" s="174">
        <v>210</v>
      </c>
      <c r="B12" s="195" t="s">
        <v>166</v>
      </c>
      <c r="C12" s="195" t="s">
        <v>167</v>
      </c>
      <c r="D12" s="195" t="s">
        <v>168</v>
      </c>
      <c r="E12" s="195" t="s">
        <v>169</v>
      </c>
      <c r="F12" s="192"/>
      <c r="G12" s="52" t="s">
        <v>42</v>
      </c>
      <c r="H12" s="99">
        <v>24</v>
      </c>
      <c r="I12" s="45">
        <v>27</v>
      </c>
      <c r="J12" s="45">
        <v>19</v>
      </c>
      <c r="K12" s="45">
        <v>18</v>
      </c>
      <c r="L12" s="114">
        <f>SUM(H12:K12)</f>
        <v>88</v>
      </c>
      <c r="M12" s="150">
        <v>23.5</v>
      </c>
      <c r="N12" s="48">
        <v>30</v>
      </c>
      <c r="O12" s="48">
        <v>10</v>
      </c>
      <c r="P12" s="48">
        <v>12</v>
      </c>
      <c r="Q12" s="48">
        <v>10</v>
      </c>
      <c r="R12" s="122">
        <f>SUM(N12:Q12)</f>
        <v>62</v>
      </c>
      <c r="S12" s="152">
        <v>23</v>
      </c>
      <c r="T12" s="67"/>
      <c r="U12" s="54"/>
      <c r="V12" s="53"/>
      <c r="W12" s="54"/>
      <c r="X12" s="53"/>
      <c r="Y12" s="54"/>
      <c r="Z12" s="53"/>
      <c r="AA12" s="54"/>
      <c r="AB12" s="53"/>
      <c r="AC12" s="54"/>
      <c r="AD12" s="53"/>
      <c r="AE12" s="54"/>
      <c r="AF12" s="53"/>
      <c r="AG12" s="54"/>
      <c r="AH12" s="53"/>
      <c r="AI12" s="68"/>
      <c r="AJ12" s="64">
        <v>70</v>
      </c>
      <c r="AK12" s="55">
        <v>16</v>
      </c>
      <c r="AL12" s="55">
        <v>18</v>
      </c>
      <c r="AM12" s="55">
        <v>16</v>
      </c>
      <c r="AN12" s="129">
        <f>SUM(AJ12:AM12)</f>
        <v>120</v>
      </c>
      <c r="AO12" s="154">
        <v>23</v>
      </c>
      <c r="AP12" s="73">
        <f>+L12+R12+AN12</f>
        <v>270</v>
      </c>
      <c r="AQ12" s="261">
        <f>+M12+S12+AO12</f>
        <v>69.5</v>
      </c>
      <c r="AR12" s="165"/>
    </row>
    <row r="13" spans="1:44" ht="27" customHeight="1" x14ac:dyDescent="0.25">
      <c r="A13" s="191"/>
      <c r="B13" s="197"/>
      <c r="C13" s="197"/>
      <c r="D13" s="197"/>
      <c r="E13" s="197"/>
      <c r="F13" s="192"/>
      <c r="G13" s="52"/>
      <c r="H13" s="99"/>
      <c r="I13" s="45"/>
      <c r="J13" s="45"/>
      <c r="K13" s="45"/>
      <c r="L13" s="114"/>
      <c r="M13" s="150"/>
      <c r="N13" s="48"/>
      <c r="O13" s="48"/>
      <c r="P13" s="48"/>
      <c r="Q13" s="48"/>
      <c r="R13" s="122"/>
      <c r="S13" s="152"/>
      <c r="T13" s="67"/>
      <c r="U13" s="54"/>
      <c r="V13" s="53"/>
      <c r="W13" s="54"/>
      <c r="X13" s="53"/>
      <c r="Y13" s="54"/>
      <c r="Z13" s="53"/>
      <c r="AA13" s="54"/>
      <c r="AB13" s="53"/>
      <c r="AC13" s="54"/>
      <c r="AD13" s="53"/>
      <c r="AE13" s="54"/>
      <c r="AF13" s="53"/>
      <c r="AG13" s="54"/>
      <c r="AH13" s="53"/>
      <c r="AI13" s="68"/>
      <c r="AJ13" s="64"/>
      <c r="AK13" s="55"/>
      <c r="AL13" s="55"/>
      <c r="AM13" s="55"/>
      <c r="AN13" s="129"/>
      <c r="AO13" s="154"/>
      <c r="AP13" s="73"/>
      <c r="AQ13" s="261"/>
      <c r="AR13" s="165"/>
    </row>
    <row r="14" spans="1:44" x14ac:dyDescent="0.25">
      <c r="A14" s="101"/>
      <c r="B14" s="102"/>
      <c r="C14" s="102"/>
      <c r="D14" s="102"/>
      <c r="E14" s="103"/>
      <c r="F14" s="104"/>
      <c r="G14" s="104"/>
      <c r="T14" s="4" t="s">
        <v>14</v>
      </c>
      <c r="U14" s="4"/>
      <c r="V14" s="5">
        <v>10</v>
      </c>
      <c r="W14" s="1" t="s">
        <v>48</v>
      </c>
    </row>
    <row r="15" spans="1:44" x14ac:dyDescent="0.25">
      <c r="B15" s="7"/>
      <c r="C15" s="7"/>
      <c r="D15" s="7"/>
      <c r="E15" s="8"/>
      <c r="F15" s="6"/>
      <c r="G15" s="6"/>
      <c r="T15" s="7" t="s">
        <v>15</v>
      </c>
      <c r="U15" s="7"/>
      <c r="V15" s="8">
        <v>10</v>
      </c>
      <c r="W15" s="1" t="s">
        <v>37</v>
      </c>
    </row>
    <row r="16" spans="1:44" x14ac:dyDescent="0.25">
      <c r="B16" s="7"/>
      <c r="C16" s="7"/>
      <c r="D16" s="7"/>
      <c r="E16" s="8"/>
      <c r="F16" s="6"/>
      <c r="G16" s="6"/>
      <c r="T16" s="7" t="s">
        <v>15</v>
      </c>
      <c r="U16" s="7"/>
      <c r="V16" s="8">
        <v>15</v>
      </c>
      <c r="W16" s="1" t="s">
        <v>16</v>
      </c>
    </row>
    <row r="17" spans="2:23" x14ac:dyDescent="0.25">
      <c r="B17" s="7"/>
      <c r="C17" s="7"/>
      <c r="D17" s="7"/>
      <c r="E17" s="8"/>
      <c r="F17" s="6"/>
      <c r="G17" s="6"/>
      <c r="T17" s="7" t="s">
        <v>15</v>
      </c>
      <c r="U17" s="7"/>
      <c r="V17" s="8" t="s">
        <v>36</v>
      </c>
      <c r="W17" s="1" t="s">
        <v>17</v>
      </c>
    </row>
  </sheetData>
  <autoFilter ref="A4:AR4" xr:uid="{00000000-0009-0000-0000-000000000000}">
    <sortState xmlns:xlrd2="http://schemas.microsoft.com/office/spreadsheetml/2017/richdata2" ref="A5:AR12">
      <sortCondition descending="1" ref="AQ4"/>
    </sortState>
  </autoFilter>
  <mergeCells count="9">
    <mergeCell ref="AP2:AQ2"/>
    <mergeCell ref="A1:G1"/>
    <mergeCell ref="A2:G2"/>
    <mergeCell ref="AN1:AO1"/>
    <mergeCell ref="J1:K1"/>
    <mergeCell ref="L1:M1"/>
    <mergeCell ref="P1:Q1"/>
    <mergeCell ref="R1:S1"/>
    <mergeCell ref="AL1:AM1"/>
  </mergeCells>
  <conditionalFormatting sqref="C5:C12">
    <cfRule type="duplicateValues" dxfId="11" priority="3"/>
  </conditionalFormatting>
  <pageMargins left="0" right="0" top="0.19685039370078741" bottom="0.39370078740157483" header="0.31496062992125984" footer="0.19685039370078741"/>
  <pageSetup paperSize="9" pageOrder="overThenDown" orientation="landscape" r:id="rId1"/>
  <colBreaks count="2" manualBreakCount="2">
    <brk id="13" max="1048575" man="1"/>
    <brk id="19" max="1048575"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B20"/>
  <sheetViews>
    <sheetView view="pageBreakPreview" zoomScaleNormal="100" zoomScaleSheetLayoutView="100" workbookViewId="0">
      <pane xSplit="5" ySplit="3" topLeftCell="Q4" activePane="bottomRight" state="frozen"/>
      <selection pane="topRight" activeCell="F1" sqref="F1"/>
      <selection pane="bottomLeft" activeCell="A4" sqref="A4"/>
      <selection pane="bottomRight" activeCell="E3" sqref="E1:Z1048576"/>
    </sheetView>
  </sheetViews>
  <sheetFormatPr defaultRowHeight="15" x14ac:dyDescent="0.25"/>
  <cols>
    <col min="1" max="1" width="7" customWidth="1"/>
    <col min="2" max="3" width="18.28515625" customWidth="1"/>
    <col min="4" max="4" width="31.28515625" bestFit="1" customWidth="1"/>
    <col min="5" max="5" width="34.42578125" bestFit="1" customWidth="1"/>
    <col min="6" max="6" width="10.140625" customWidth="1"/>
    <col min="7" max="7" width="7" customWidth="1"/>
    <col min="8" max="9" width="11.42578125" customWidth="1"/>
    <col min="10" max="13" width="9.7109375" customWidth="1"/>
    <col min="14" max="19" width="10.140625" customWidth="1"/>
    <col min="20" max="27" width="11" customWidth="1"/>
    <col min="28" max="28" width="11" style="174" customWidth="1"/>
  </cols>
  <sheetData>
    <row r="1" spans="1:28" ht="36" x14ac:dyDescent="0.25">
      <c r="A1" s="227" t="s">
        <v>18</v>
      </c>
      <c r="B1" s="228"/>
      <c r="C1" s="228"/>
      <c r="D1" s="228"/>
      <c r="E1" s="228"/>
      <c r="F1" s="228"/>
      <c r="G1" s="229"/>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30" t="s">
        <v>470</v>
      </c>
      <c r="B2" s="231"/>
      <c r="C2" s="231"/>
      <c r="D2" s="231"/>
      <c r="E2" s="231"/>
      <c r="F2" s="231"/>
      <c r="G2" s="232"/>
      <c r="H2" s="29" t="s">
        <v>8</v>
      </c>
      <c r="I2" s="29"/>
      <c r="J2" s="29"/>
      <c r="K2" s="29"/>
      <c r="L2" s="29"/>
      <c r="M2" s="30"/>
      <c r="N2" s="31" t="s">
        <v>9</v>
      </c>
      <c r="O2" s="31"/>
      <c r="P2" s="31"/>
      <c r="Q2" s="31"/>
      <c r="R2" s="31"/>
      <c r="S2" s="32"/>
      <c r="T2" s="33" t="s">
        <v>10</v>
      </c>
      <c r="U2" s="34"/>
      <c r="V2" s="34"/>
      <c r="W2" s="34"/>
      <c r="X2" s="34"/>
      <c r="Y2" s="35"/>
      <c r="Z2" s="246" t="s">
        <v>81</v>
      </c>
      <c r="AA2" s="253"/>
      <c r="AB2" s="255"/>
    </row>
    <row r="3" spans="1:28" ht="64.5" x14ac:dyDescent="0.25">
      <c r="A3" s="106" t="s">
        <v>0</v>
      </c>
      <c r="B3" s="106" t="s">
        <v>150</v>
      </c>
      <c r="C3" s="106" t="s">
        <v>151</v>
      </c>
      <c r="D3" s="106" t="s">
        <v>152</v>
      </c>
      <c r="E3" s="106" t="s">
        <v>13</v>
      </c>
      <c r="F3" s="106" t="s">
        <v>1</v>
      </c>
      <c r="G3" s="106" t="s">
        <v>41</v>
      </c>
      <c r="H3" s="25" t="s">
        <v>75</v>
      </c>
      <c r="I3" s="25" t="s">
        <v>76</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251" t="s">
        <v>24</v>
      </c>
      <c r="AB3" s="256" t="s">
        <v>566</v>
      </c>
    </row>
    <row r="4" spans="1:28" ht="25.5" customHeight="1" x14ac:dyDescent="0.25">
      <c r="A4" s="204"/>
      <c r="B4" s="204"/>
      <c r="C4" s="204"/>
      <c r="D4" s="204"/>
      <c r="E4" s="204"/>
      <c r="F4" s="42"/>
      <c r="G4" s="42"/>
      <c r="H4" s="25"/>
      <c r="I4" s="25"/>
      <c r="J4" s="25"/>
      <c r="K4" s="25"/>
      <c r="L4" s="115"/>
      <c r="M4" s="115"/>
      <c r="N4" s="26"/>
      <c r="O4" s="26"/>
      <c r="P4" s="26"/>
      <c r="Q4" s="26"/>
      <c r="R4" s="124"/>
      <c r="S4" s="124"/>
      <c r="T4" s="27"/>
      <c r="U4" s="27"/>
      <c r="V4" s="27"/>
      <c r="W4" s="27"/>
      <c r="X4" s="124"/>
      <c r="Y4" s="124"/>
      <c r="Z4" s="39"/>
      <c r="AA4" s="251"/>
      <c r="AB4" s="173"/>
    </row>
    <row r="5" spans="1:28" x14ac:dyDescent="0.25">
      <c r="A5" s="173">
        <v>237</v>
      </c>
      <c r="B5" s="195" t="s">
        <v>472</v>
      </c>
      <c r="C5" s="195" t="s">
        <v>473</v>
      </c>
      <c r="D5" s="195" t="s">
        <v>474</v>
      </c>
      <c r="E5" s="195" t="s">
        <v>475</v>
      </c>
      <c r="F5" s="198"/>
      <c r="G5" s="38" t="s">
        <v>42</v>
      </c>
      <c r="H5" s="16">
        <v>28</v>
      </c>
      <c r="I5" s="16">
        <v>25</v>
      </c>
      <c r="J5" s="16">
        <v>19</v>
      </c>
      <c r="K5" s="16">
        <v>19</v>
      </c>
      <c r="L5" s="116">
        <f>SUM(H5:K5)</f>
        <v>91</v>
      </c>
      <c r="M5" s="157">
        <v>30</v>
      </c>
      <c r="N5" s="17">
        <v>48</v>
      </c>
      <c r="O5" s="17">
        <v>18</v>
      </c>
      <c r="P5" s="17">
        <v>20</v>
      </c>
      <c r="Q5" s="17">
        <v>19</v>
      </c>
      <c r="R5" s="125">
        <f>SUM(N5:Q5)</f>
        <v>105</v>
      </c>
      <c r="S5" s="157">
        <v>30</v>
      </c>
      <c r="T5" s="18">
        <v>50</v>
      </c>
      <c r="U5" s="18">
        <v>20</v>
      </c>
      <c r="V5" s="18">
        <v>20</v>
      </c>
      <c r="W5" s="18">
        <v>20</v>
      </c>
      <c r="X5" s="125">
        <f>SUM(T5:W5)</f>
        <v>110</v>
      </c>
      <c r="Y5" s="157">
        <v>30</v>
      </c>
      <c r="Z5" s="19">
        <f>+L5+R5+X5</f>
        <v>306</v>
      </c>
      <c r="AA5" s="252">
        <f>+M5+S5+Y5</f>
        <v>90</v>
      </c>
      <c r="AB5" s="173">
        <v>1</v>
      </c>
    </row>
    <row r="6" spans="1:28" x14ac:dyDescent="0.25">
      <c r="A6" s="173">
        <v>521</v>
      </c>
      <c r="B6" s="195" t="s">
        <v>481</v>
      </c>
      <c r="C6" s="195" t="s">
        <v>437</v>
      </c>
      <c r="D6" s="195" t="s">
        <v>482</v>
      </c>
      <c r="E6" s="195" t="s">
        <v>559</v>
      </c>
      <c r="F6" s="198"/>
      <c r="G6" s="38" t="s">
        <v>43</v>
      </c>
      <c r="H6" s="16">
        <v>27</v>
      </c>
      <c r="I6" s="16">
        <v>22</v>
      </c>
      <c r="J6" s="16">
        <v>17</v>
      </c>
      <c r="K6" s="16">
        <v>20</v>
      </c>
      <c r="L6" s="116">
        <f>SUM(H6:K6)</f>
        <v>86</v>
      </c>
      <c r="M6" s="157">
        <v>28</v>
      </c>
      <c r="N6" s="17">
        <v>40</v>
      </c>
      <c r="O6" s="17">
        <v>14</v>
      </c>
      <c r="P6" s="17">
        <v>10</v>
      </c>
      <c r="Q6" s="17">
        <v>19</v>
      </c>
      <c r="R6" s="125">
        <f>SUM(N6:Q6)</f>
        <v>83</v>
      </c>
      <c r="S6" s="157">
        <v>21</v>
      </c>
      <c r="T6" s="18">
        <v>42</v>
      </c>
      <c r="U6" s="18">
        <v>20</v>
      </c>
      <c r="V6" s="18">
        <v>19</v>
      </c>
      <c r="W6" s="18">
        <v>20</v>
      </c>
      <c r="X6" s="125">
        <f>SUM(T6:W6)</f>
        <v>101</v>
      </c>
      <c r="Y6" s="157">
        <v>29</v>
      </c>
      <c r="Z6" s="19">
        <f>+L6+R6+X6</f>
        <v>270</v>
      </c>
      <c r="AA6" s="252">
        <f>+M6+S6+Y6</f>
        <v>78</v>
      </c>
      <c r="AB6" s="173">
        <v>2</v>
      </c>
    </row>
    <row r="7" spans="1:28" x14ac:dyDescent="0.25">
      <c r="A7" s="173">
        <v>604</v>
      </c>
      <c r="B7" s="195" t="s">
        <v>481</v>
      </c>
      <c r="C7" s="195" t="s">
        <v>437</v>
      </c>
      <c r="D7" s="195" t="s">
        <v>482</v>
      </c>
      <c r="E7" s="195" t="s">
        <v>483</v>
      </c>
      <c r="F7" s="198"/>
      <c r="G7" s="38" t="s">
        <v>43</v>
      </c>
      <c r="H7" s="16">
        <v>28</v>
      </c>
      <c r="I7" s="16">
        <v>25</v>
      </c>
      <c r="J7" s="16">
        <v>18</v>
      </c>
      <c r="K7" s="16">
        <v>19</v>
      </c>
      <c r="L7" s="116">
        <f>SUM(H7:K7)</f>
        <v>90</v>
      </c>
      <c r="M7" s="157">
        <v>29</v>
      </c>
      <c r="N7" s="17">
        <v>42</v>
      </c>
      <c r="O7" s="17">
        <v>10</v>
      </c>
      <c r="P7" s="17">
        <v>16</v>
      </c>
      <c r="Q7" s="17">
        <v>18</v>
      </c>
      <c r="R7" s="125">
        <f>SUM(N7:Q7)</f>
        <v>86</v>
      </c>
      <c r="S7" s="157">
        <v>24.5</v>
      </c>
      <c r="T7" s="18">
        <v>45</v>
      </c>
      <c r="U7" s="18">
        <v>17</v>
      </c>
      <c r="V7" s="18">
        <v>16</v>
      </c>
      <c r="W7" s="18">
        <v>15</v>
      </c>
      <c r="X7" s="125">
        <f>SUM(T7:W7)</f>
        <v>93</v>
      </c>
      <c r="Y7" s="157">
        <v>24</v>
      </c>
      <c r="Z7" s="19">
        <f>+L7+R7+X7</f>
        <v>269</v>
      </c>
      <c r="AA7" s="252">
        <f>+M7+S7+Y7</f>
        <v>77.5</v>
      </c>
      <c r="AB7" s="173">
        <v>3</v>
      </c>
    </row>
    <row r="8" spans="1:28" x14ac:dyDescent="0.25">
      <c r="A8" s="173">
        <v>579</v>
      </c>
      <c r="B8" s="195" t="s">
        <v>484</v>
      </c>
      <c r="C8" s="195" t="s">
        <v>485</v>
      </c>
      <c r="D8" s="195" t="s">
        <v>486</v>
      </c>
      <c r="E8" s="195" t="s">
        <v>487</v>
      </c>
      <c r="F8" s="198"/>
      <c r="G8" s="38" t="s">
        <v>42</v>
      </c>
      <c r="H8" s="16">
        <v>24</v>
      </c>
      <c r="I8" s="16">
        <v>24</v>
      </c>
      <c r="J8" s="16">
        <v>16</v>
      </c>
      <c r="K8" s="16">
        <v>16</v>
      </c>
      <c r="L8" s="116">
        <f>SUM(H8:K8)</f>
        <v>80</v>
      </c>
      <c r="M8" s="157">
        <v>22</v>
      </c>
      <c r="N8" s="17">
        <v>43</v>
      </c>
      <c r="O8" s="17">
        <v>18</v>
      </c>
      <c r="P8" s="17">
        <v>14</v>
      </c>
      <c r="Q8" s="17">
        <v>15</v>
      </c>
      <c r="R8" s="125">
        <f>SUM(N8:Q8)</f>
        <v>90</v>
      </c>
      <c r="S8" s="157">
        <v>28</v>
      </c>
      <c r="T8" s="18">
        <v>45</v>
      </c>
      <c r="U8" s="18">
        <v>18</v>
      </c>
      <c r="V8" s="18">
        <v>18</v>
      </c>
      <c r="W8" s="18">
        <v>16</v>
      </c>
      <c r="X8" s="125">
        <f>SUM(T8:W8)</f>
        <v>97</v>
      </c>
      <c r="Y8" s="157">
        <v>27</v>
      </c>
      <c r="Z8" s="19">
        <f>+L8+R8+X8</f>
        <v>267</v>
      </c>
      <c r="AA8" s="252">
        <f>+M8+S8+Y8</f>
        <v>77</v>
      </c>
      <c r="AB8" s="173">
        <v>4</v>
      </c>
    </row>
    <row r="9" spans="1:28" x14ac:dyDescent="0.25">
      <c r="A9" s="173">
        <v>205</v>
      </c>
      <c r="B9" s="195" t="s">
        <v>495</v>
      </c>
      <c r="C9" s="195" t="s">
        <v>496</v>
      </c>
      <c r="D9" s="195" t="s">
        <v>497</v>
      </c>
      <c r="E9" s="195" t="s">
        <v>498</v>
      </c>
      <c r="F9" s="198"/>
      <c r="G9" s="38" t="s">
        <v>42</v>
      </c>
      <c r="H9" s="16">
        <v>20</v>
      </c>
      <c r="I9" s="16">
        <v>16</v>
      </c>
      <c r="J9" s="16">
        <v>15</v>
      </c>
      <c r="K9" s="16">
        <v>16</v>
      </c>
      <c r="L9" s="116">
        <f>SUM(H9:K9)</f>
        <v>67</v>
      </c>
      <c r="M9" s="157">
        <v>17</v>
      </c>
      <c r="N9" s="17">
        <v>41</v>
      </c>
      <c r="O9" s="17">
        <v>14</v>
      </c>
      <c r="P9" s="17">
        <v>17</v>
      </c>
      <c r="Q9" s="17">
        <v>19</v>
      </c>
      <c r="R9" s="125">
        <f>SUM(N9:Q9)</f>
        <v>91</v>
      </c>
      <c r="S9" s="157">
        <v>29</v>
      </c>
      <c r="T9" s="18">
        <v>46</v>
      </c>
      <c r="U9" s="18">
        <v>17</v>
      </c>
      <c r="V9" s="18">
        <v>18</v>
      </c>
      <c r="W9" s="18">
        <v>18</v>
      </c>
      <c r="X9" s="125">
        <f>SUM(T9:W9)</f>
        <v>99</v>
      </c>
      <c r="Y9" s="157">
        <v>28</v>
      </c>
      <c r="Z9" s="19">
        <f>+L9+R9+X9</f>
        <v>257</v>
      </c>
      <c r="AA9" s="252">
        <f>+M9+S9+Y9</f>
        <v>74</v>
      </c>
      <c r="AB9" s="173">
        <v>5</v>
      </c>
    </row>
    <row r="10" spans="1:28" ht="16.5" customHeight="1" x14ac:dyDescent="0.25">
      <c r="A10" s="173">
        <v>386</v>
      </c>
      <c r="B10" s="195" t="s">
        <v>502</v>
      </c>
      <c r="C10" s="195" t="s">
        <v>503</v>
      </c>
      <c r="D10" s="195" t="s">
        <v>196</v>
      </c>
      <c r="E10" s="195" t="s">
        <v>504</v>
      </c>
      <c r="F10" s="198"/>
      <c r="G10" s="38" t="s">
        <v>42</v>
      </c>
      <c r="H10" s="16">
        <v>26</v>
      </c>
      <c r="I10" s="16">
        <v>22</v>
      </c>
      <c r="J10" s="16">
        <v>16</v>
      </c>
      <c r="K10" s="16">
        <v>17</v>
      </c>
      <c r="L10" s="116">
        <f>SUM(H10:K10)</f>
        <v>81</v>
      </c>
      <c r="M10" s="157">
        <v>23</v>
      </c>
      <c r="N10" s="17">
        <v>40</v>
      </c>
      <c r="O10" s="17">
        <v>16</v>
      </c>
      <c r="P10" s="17">
        <v>18</v>
      </c>
      <c r="Q10" s="17">
        <v>16</v>
      </c>
      <c r="R10" s="125">
        <f>SUM(N10:Q10)</f>
        <v>90</v>
      </c>
      <c r="S10" s="157">
        <v>26</v>
      </c>
      <c r="T10" s="18">
        <v>45</v>
      </c>
      <c r="U10" s="18">
        <v>16</v>
      </c>
      <c r="V10" s="18">
        <v>16</v>
      </c>
      <c r="W10" s="18">
        <v>16</v>
      </c>
      <c r="X10" s="125">
        <f>SUM(T10:W10)</f>
        <v>93</v>
      </c>
      <c r="Y10" s="157">
        <v>23</v>
      </c>
      <c r="Z10" s="19">
        <f>+L10+R10+X10</f>
        <v>264</v>
      </c>
      <c r="AA10" s="252">
        <f>+M10+S10+Y10</f>
        <v>72</v>
      </c>
      <c r="AB10" s="173"/>
    </row>
    <row r="11" spans="1:28" x14ac:dyDescent="0.25">
      <c r="A11" s="173">
        <v>439</v>
      </c>
      <c r="B11" s="195" t="s">
        <v>372</v>
      </c>
      <c r="C11" s="195" t="s">
        <v>488</v>
      </c>
      <c r="D11" s="195" t="s">
        <v>489</v>
      </c>
      <c r="E11" s="195" t="s">
        <v>490</v>
      </c>
      <c r="F11" s="198"/>
      <c r="G11" s="38" t="s">
        <v>42</v>
      </c>
      <c r="H11" s="16">
        <v>25</v>
      </c>
      <c r="I11" s="16">
        <v>26</v>
      </c>
      <c r="J11" s="16">
        <v>17</v>
      </c>
      <c r="K11" s="16">
        <v>17</v>
      </c>
      <c r="L11" s="116">
        <f>SUM(H11:K11)</f>
        <v>85</v>
      </c>
      <c r="M11" s="157">
        <v>27</v>
      </c>
      <c r="N11" s="17">
        <v>42</v>
      </c>
      <c r="O11" s="17">
        <v>16</v>
      </c>
      <c r="P11" s="17">
        <v>8</v>
      </c>
      <c r="Q11" s="17">
        <v>16</v>
      </c>
      <c r="R11" s="125">
        <f>SUM(N11:Q11)</f>
        <v>82</v>
      </c>
      <c r="S11" s="157">
        <v>18</v>
      </c>
      <c r="T11" s="18">
        <v>45</v>
      </c>
      <c r="U11" s="18">
        <v>17</v>
      </c>
      <c r="V11" s="18">
        <v>17</v>
      </c>
      <c r="W11" s="18">
        <v>17</v>
      </c>
      <c r="X11" s="125">
        <f>SUM(T11:W11)</f>
        <v>96</v>
      </c>
      <c r="Y11" s="157">
        <v>26</v>
      </c>
      <c r="Z11" s="19">
        <f>+L11+R11+X11</f>
        <v>263</v>
      </c>
      <c r="AA11" s="252">
        <f>+M11+S11+Y11</f>
        <v>71</v>
      </c>
      <c r="AB11" s="173"/>
    </row>
    <row r="12" spans="1:28" x14ac:dyDescent="0.25">
      <c r="A12" s="173">
        <v>667</v>
      </c>
      <c r="B12" s="201" t="s">
        <v>312</v>
      </c>
      <c r="C12" s="195" t="s">
        <v>512</v>
      </c>
      <c r="D12" s="195" t="s">
        <v>172</v>
      </c>
      <c r="E12" s="195" t="s">
        <v>513</v>
      </c>
      <c r="F12" s="198"/>
      <c r="G12" s="38" t="s">
        <v>42</v>
      </c>
      <c r="H12" s="16">
        <v>25</v>
      </c>
      <c r="I12" s="16">
        <v>26</v>
      </c>
      <c r="J12" s="16">
        <v>15</v>
      </c>
      <c r="K12" s="16">
        <v>16</v>
      </c>
      <c r="L12" s="116">
        <f>SUM(H12:K12)</f>
        <v>82</v>
      </c>
      <c r="M12" s="157">
        <v>24</v>
      </c>
      <c r="N12" s="17">
        <v>42</v>
      </c>
      <c r="O12" s="17">
        <v>10</v>
      </c>
      <c r="P12" s="17">
        <v>16</v>
      </c>
      <c r="Q12" s="17">
        <v>18</v>
      </c>
      <c r="R12" s="125">
        <f>SUM(N12:Q12)</f>
        <v>86</v>
      </c>
      <c r="S12" s="157">
        <v>24.5</v>
      </c>
      <c r="T12" s="18">
        <v>38</v>
      </c>
      <c r="U12" s="18">
        <v>15</v>
      </c>
      <c r="V12" s="18">
        <v>16</v>
      </c>
      <c r="W12" s="18">
        <v>17</v>
      </c>
      <c r="X12" s="125">
        <f>SUM(T12:W12)</f>
        <v>86</v>
      </c>
      <c r="Y12" s="157">
        <v>22</v>
      </c>
      <c r="Z12" s="19">
        <f>+L12+R12+X12</f>
        <v>254</v>
      </c>
      <c r="AA12" s="252">
        <f>+M12+S12+Y12</f>
        <v>70.5</v>
      </c>
      <c r="AB12" s="173"/>
    </row>
    <row r="13" spans="1:28" x14ac:dyDescent="0.25">
      <c r="A13" s="173">
        <v>641</v>
      </c>
      <c r="B13" s="195" t="s">
        <v>353</v>
      </c>
      <c r="C13" s="195" t="s">
        <v>354</v>
      </c>
      <c r="D13" s="195" t="s">
        <v>355</v>
      </c>
      <c r="E13" s="195" t="s">
        <v>514</v>
      </c>
      <c r="F13" s="198"/>
      <c r="G13" s="38" t="s">
        <v>42</v>
      </c>
      <c r="H13" s="16">
        <v>24</v>
      </c>
      <c r="I13" s="16">
        <v>24</v>
      </c>
      <c r="J13" s="16">
        <v>19</v>
      </c>
      <c r="K13" s="16">
        <v>18</v>
      </c>
      <c r="L13" s="116">
        <f>SUM(H13:K13)</f>
        <v>85</v>
      </c>
      <c r="M13" s="157">
        <v>26</v>
      </c>
      <c r="N13" s="17">
        <v>46</v>
      </c>
      <c r="O13" s="17">
        <v>10</v>
      </c>
      <c r="P13" s="17">
        <v>17</v>
      </c>
      <c r="Q13" s="17">
        <v>17</v>
      </c>
      <c r="R13" s="125">
        <f>SUM(N13:Q13)</f>
        <v>90</v>
      </c>
      <c r="S13" s="157">
        <v>27</v>
      </c>
      <c r="T13" s="18">
        <v>25</v>
      </c>
      <c r="U13" s="18">
        <v>13</v>
      </c>
      <c r="V13" s="18">
        <v>10</v>
      </c>
      <c r="W13" s="18">
        <v>10</v>
      </c>
      <c r="X13" s="125">
        <f>SUM(T13:W13)</f>
        <v>58</v>
      </c>
      <c r="Y13" s="157">
        <v>16</v>
      </c>
      <c r="Z13" s="19">
        <f>+L13+R13+X13</f>
        <v>233</v>
      </c>
      <c r="AA13" s="252">
        <f>+M13+S13+Y13</f>
        <v>69</v>
      </c>
      <c r="AB13" s="173"/>
    </row>
    <row r="14" spans="1:28" x14ac:dyDescent="0.25">
      <c r="A14" s="173">
        <v>364</v>
      </c>
      <c r="B14" s="195" t="s">
        <v>505</v>
      </c>
      <c r="C14" s="195" t="s">
        <v>506</v>
      </c>
      <c r="D14" s="195" t="s">
        <v>507</v>
      </c>
      <c r="E14" s="195" t="s">
        <v>508</v>
      </c>
      <c r="F14" s="198"/>
      <c r="G14" s="38" t="s">
        <v>42</v>
      </c>
      <c r="H14" s="16">
        <v>26</v>
      </c>
      <c r="I14" s="16">
        <v>24</v>
      </c>
      <c r="J14" s="16">
        <v>17</v>
      </c>
      <c r="K14" s="16">
        <v>17</v>
      </c>
      <c r="L14" s="116">
        <f>SUM(H14:K14)</f>
        <v>84</v>
      </c>
      <c r="M14" s="157">
        <v>25</v>
      </c>
      <c r="N14" s="17">
        <v>37</v>
      </c>
      <c r="O14" s="17">
        <v>18</v>
      </c>
      <c r="P14" s="17">
        <v>11</v>
      </c>
      <c r="Q14" s="17">
        <v>18</v>
      </c>
      <c r="R14" s="125">
        <f>SUM(N14:Q14)</f>
        <v>84</v>
      </c>
      <c r="S14" s="157">
        <v>22</v>
      </c>
      <c r="T14" s="18">
        <v>35</v>
      </c>
      <c r="U14" s="18">
        <v>12</v>
      </c>
      <c r="V14" s="18">
        <v>10</v>
      </c>
      <c r="W14" s="18">
        <v>10</v>
      </c>
      <c r="X14" s="125">
        <f>SUM(T14:W14)</f>
        <v>67</v>
      </c>
      <c r="Y14" s="157">
        <v>19</v>
      </c>
      <c r="Z14" s="19">
        <f>+L14+R14+X14</f>
        <v>235</v>
      </c>
      <c r="AA14" s="252">
        <f>+M14+S14+Y14</f>
        <v>66</v>
      </c>
      <c r="AB14" s="173"/>
    </row>
    <row r="15" spans="1:28" x14ac:dyDescent="0.25">
      <c r="A15" s="173">
        <v>471</v>
      </c>
      <c r="B15" s="195" t="s">
        <v>478</v>
      </c>
      <c r="C15" s="195" t="s">
        <v>479</v>
      </c>
      <c r="D15" s="195" t="s">
        <v>383</v>
      </c>
      <c r="E15" s="195" t="s">
        <v>480</v>
      </c>
      <c r="F15" s="198"/>
      <c r="G15" s="38" t="s">
        <v>42</v>
      </c>
      <c r="H15" s="16">
        <v>24</v>
      </c>
      <c r="I15" s="16">
        <v>24</v>
      </c>
      <c r="J15" s="16">
        <v>15</v>
      </c>
      <c r="K15" s="16">
        <v>16</v>
      </c>
      <c r="L15" s="116">
        <f>SUM(H15:K15)</f>
        <v>79</v>
      </c>
      <c r="M15" s="157">
        <v>21</v>
      </c>
      <c r="N15" s="17">
        <v>36</v>
      </c>
      <c r="O15" s="17">
        <v>14</v>
      </c>
      <c r="P15" s="17">
        <v>17</v>
      </c>
      <c r="Q15" s="17">
        <v>16</v>
      </c>
      <c r="R15" s="125">
        <f>SUM(N15:Q15)</f>
        <v>83</v>
      </c>
      <c r="S15" s="157">
        <v>19</v>
      </c>
      <c r="T15" s="18">
        <v>45</v>
      </c>
      <c r="U15" s="18">
        <v>15</v>
      </c>
      <c r="V15" s="18">
        <v>17</v>
      </c>
      <c r="W15" s="18">
        <v>17</v>
      </c>
      <c r="X15" s="125">
        <f>SUM(T15:W15)</f>
        <v>94</v>
      </c>
      <c r="Y15" s="157">
        <v>25</v>
      </c>
      <c r="Z15" s="19">
        <f>+L15+R15+X15</f>
        <v>256</v>
      </c>
      <c r="AA15" s="252">
        <f>+M15+S15+Y15</f>
        <v>65</v>
      </c>
      <c r="AB15" s="173"/>
    </row>
    <row r="16" spans="1:28" x14ac:dyDescent="0.25">
      <c r="A16" s="173">
        <v>369</v>
      </c>
      <c r="B16" s="195" t="s">
        <v>345</v>
      </c>
      <c r="C16" s="195" t="s">
        <v>499</v>
      </c>
      <c r="D16" s="195" t="s">
        <v>500</v>
      </c>
      <c r="E16" s="195" t="s">
        <v>501</v>
      </c>
      <c r="F16" s="198"/>
      <c r="G16" s="38" t="s">
        <v>42</v>
      </c>
      <c r="H16" s="16">
        <v>20</v>
      </c>
      <c r="I16" s="16">
        <v>25</v>
      </c>
      <c r="J16" s="16">
        <v>14</v>
      </c>
      <c r="K16" s="16">
        <v>17</v>
      </c>
      <c r="L16" s="116">
        <f>SUM(H16:K16)</f>
        <v>76</v>
      </c>
      <c r="M16" s="157">
        <v>20</v>
      </c>
      <c r="N16" s="17">
        <v>39</v>
      </c>
      <c r="O16" s="17">
        <v>12</v>
      </c>
      <c r="P16" s="17">
        <v>14</v>
      </c>
      <c r="Q16" s="17">
        <v>19</v>
      </c>
      <c r="R16" s="125">
        <f>SUM(N16:Q16)</f>
        <v>84</v>
      </c>
      <c r="S16" s="157">
        <v>23</v>
      </c>
      <c r="T16" s="18">
        <v>40</v>
      </c>
      <c r="U16" s="18">
        <v>18</v>
      </c>
      <c r="V16" s="18">
        <v>12</v>
      </c>
      <c r="W16" s="18">
        <v>13</v>
      </c>
      <c r="X16" s="116">
        <f>SUM(T16:W16)</f>
        <v>83</v>
      </c>
      <c r="Y16" s="157">
        <v>21</v>
      </c>
      <c r="Z16" s="19">
        <f>+L16+R16+X16</f>
        <v>243</v>
      </c>
      <c r="AA16" s="252">
        <f>+M16+S16+Y16</f>
        <v>64</v>
      </c>
      <c r="AB16" s="173"/>
    </row>
    <row r="17" spans="1:28" x14ac:dyDescent="0.25">
      <c r="A17" s="173">
        <v>433</v>
      </c>
      <c r="B17" s="195" t="s">
        <v>187</v>
      </c>
      <c r="C17" s="195" t="s">
        <v>188</v>
      </c>
      <c r="D17" s="195" t="s">
        <v>159</v>
      </c>
      <c r="E17" s="195" t="s">
        <v>471</v>
      </c>
      <c r="F17" s="198"/>
      <c r="G17" s="38" t="s">
        <v>42</v>
      </c>
      <c r="H17" s="16">
        <v>26</v>
      </c>
      <c r="I17" s="16">
        <v>16</v>
      </c>
      <c r="J17" s="16">
        <v>16</v>
      </c>
      <c r="K17" s="16">
        <v>17</v>
      </c>
      <c r="L17" s="116">
        <f>SUM(H17:K17)</f>
        <v>75</v>
      </c>
      <c r="M17" s="157">
        <v>19</v>
      </c>
      <c r="N17" s="17">
        <v>25</v>
      </c>
      <c r="O17" s="17">
        <v>8</v>
      </c>
      <c r="P17" s="17">
        <v>6</v>
      </c>
      <c r="Q17" s="17">
        <v>15</v>
      </c>
      <c r="R17" s="125">
        <f>SUM(N17:Q17)</f>
        <v>54</v>
      </c>
      <c r="S17" s="157">
        <v>15</v>
      </c>
      <c r="T17" s="18">
        <v>35</v>
      </c>
      <c r="U17" s="18">
        <v>13</v>
      </c>
      <c r="V17" s="18">
        <v>10</v>
      </c>
      <c r="W17" s="18">
        <v>12</v>
      </c>
      <c r="X17" s="125">
        <f>SUM(T17:W17)</f>
        <v>70</v>
      </c>
      <c r="Y17" s="157">
        <v>20</v>
      </c>
      <c r="Z17" s="19">
        <f>+L17+R17+X17</f>
        <v>199</v>
      </c>
      <c r="AA17" s="252">
        <f>+M17+S17+Y17</f>
        <v>54</v>
      </c>
      <c r="AB17" s="173"/>
    </row>
    <row r="18" spans="1:28" x14ac:dyDescent="0.25">
      <c r="A18" s="173">
        <v>31</v>
      </c>
      <c r="B18" s="195" t="s">
        <v>491</v>
      </c>
      <c r="C18" s="195" t="s">
        <v>492</v>
      </c>
      <c r="D18" s="195" t="s">
        <v>493</v>
      </c>
      <c r="E18" s="195" t="s">
        <v>494</v>
      </c>
      <c r="F18" s="198"/>
      <c r="G18" s="38" t="s">
        <v>42</v>
      </c>
      <c r="H18" s="16">
        <v>20</v>
      </c>
      <c r="I18" s="16">
        <v>20</v>
      </c>
      <c r="J18" s="16">
        <v>14</v>
      </c>
      <c r="K18" s="16">
        <v>16</v>
      </c>
      <c r="L18" s="116">
        <f>SUM(H18:K18)</f>
        <v>70</v>
      </c>
      <c r="M18" s="157">
        <v>18</v>
      </c>
      <c r="N18" s="17">
        <v>36</v>
      </c>
      <c r="O18" s="17">
        <v>8</v>
      </c>
      <c r="P18" s="17">
        <v>8</v>
      </c>
      <c r="Q18" s="17">
        <v>17</v>
      </c>
      <c r="R18" s="125">
        <f>SUM(N18:Q18)</f>
        <v>69</v>
      </c>
      <c r="S18" s="157">
        <v>17</v>
      </c>
      <c r="T18" s="18">
        <v>25</v>
      </c>
      <c r="U18" s="18">
        <v>10</v>
      </c>
      <c r="V18" s="18">
        <v>10</v>
      </c>
      <c r="W18" s="18">
        <v>10</v>
      </c>
      <c r="X18" s="125">
        <f>SUM(T18:W18)</f>
        <v>55</v>
      </c>
      <c r="Y18" s="157">
        <v>15</v>
      </c>
      <c r="Z18" s="19">
        <f>+L18+R18+X18</f>
        <v>194</v>
      </c>
      <c r="AA18" s="252">
        <f>+M18+S18+Y18</f>
        <v>50</v>
      </c>
      <c r="AB18" s="173"/>
    </row>
    <row r="19" spans="1:28" x14ac:dyDescent="0.25">
      <c r="A19" s="173">
        <v>534</v>
      </c>
      <c r="B19" s="195" t="s">
        <v>265</v>
      </c>
      <c r="C19" s="195" t="s">
        <v>509</v>
      </c>
      <c r="D19" s="195" t="s">
        <v>510</v>
      </c>
      <c r="E19" s="195" t="s">
        <v>511</v>
      </c>
      <c r="F19" s="198"/>
      <c r="G19" s="38" t="s">
        <v>42</v>
      </c>
      <c r="H19" s="16">
        <v>18</v>
      </c>
      <c r="I19" s="16">
        <v>16</v>
      </c>
      <c r="J19" s="16">
        <v>8</v>
      </c>
      <c r="K19" s="16">
        <v>16</v>
      </c>
      <c r="L19" s="116">
        <f>SUM(H19:K19)</f>
        <v>58</v>
      </c>
      <c r="M19" s="157">
        <v>16</v>
      </c>
      <c r="N19" s="17">
        <v>27</v>
      </c>
      <c r="O19" s="17">
        <v>10</v>
      </c>
      <c r="P19" s="17">
        <v>10</v>
      </c>
      <c r="Q19" s="17">
        <v>15</v>
      </c>
      <c r="R19" s="125">
        <f>SUM(N19:Q19)</f>
        <v>62</v>
      </c>
      <c r="S19" s="157">
        <v>16</v>
      </c>
      <c r="T19" s="18">
        <v>30</v>
      </c>
      <c r="U19" s="18">
        <v>10</v>
      </c>
      <c r="V19" s="18">
        <v>10</v>
      </c>
      <c r="W19" s="18">
        <v>12</v>
      </c>
      <c r="X19" s="125">
        <f>SUM(T19:W19)</f>
        <v>62</v>
      </c>
      <c r="Y19" s="157">
        <v>17</v>
      </c>
      <c r="Z19" s="19">
        <f>+L19+R19+X19</f>
        <v>182</v>
      </c>
      <c r="AA19" s="252">
        <f>+M19+S19+Y19</f>
        <v>49</v>
      </c>
      <c r="AB19" s="173"/>
    </row>
    <row r="20" spans="1:28" x14ac:dyDescent="0.25">
      <c r="A20" s="202">
        <v>96</v>
      </c>
      <c r="B20" s="196" t="s">
        <v>207</v>
      </c>
      <c r="C20" s="196" t="s">
        <v>396</v>
      </c>
      <c r="D20" s="196" t="s">
        <v>476</v>
      </c>
      <c r="E20" s="196" t="s">
        <v>477</v>
      </c>
      <c r="F20" s="199"/>
      <c r="G20" s="145" t="s">
        <v>42</v>
      </c>
      <c r="H20" s="146"/>
      <c r="I20" s="146"/>
      <c r="J20" s="146"/>
      <c r="K20" s="146"/>
      <c r="L20" s="147">
        <f>SUM(H20:K20)</f>
        <v>0</v>
      </c>
      <c r="M20" s="158"/>
      <c r="N20" s="146">
        <v>36</v>
      </c>
      <c r="O20" s="146">
        <v>14</v>
      </c>
      <c r="P20" s="146">
        <v>16</v>
      </c>
      <c r="Q20" s="146">
        <v>17</v>
      </c>
      <c r="R20" s="149">
        <f>SUM(N20:Q20)</f>
        <v>83</v>
      </c>
      <c r="S20" s="158">
        <v>20</v>
      </c>
      <c r="T20" s="146">
        <v>32</v>
      </c>
      <c r="U20" s="146">
        <v>10</v>
      </c>
      <c r="V20" s="146">
        <v>12</v>
      </c>
      <c r="W20" s="146">
        <v>12</v>
      </c>
      <c r="X20" s="149">
        <f>SUM(T20:W20)</f>
        <v>66</v>
      </c>
      <c r="Y20" s="158">
        <v>18</v>
      </c>
      <c r="Z20" s="148">
        <f>+L20+R20+X20</f>
        <v>149</v>
      </c>
      <c r="AA20" s="266">
        <f>+M20+S20+Y20</f>
        <v>38</v>
      </c>
      <c r="AB20" s="173"/>
    </row>
  </sheetData>
  <autoFilter ref="A4:AB4" xr:uid="{00000000-0009-0000-0000-000009000000}">
    <sortState xmlns:xlrd2="http://schemas.microsoft.com/office/spreadsheetml/2017/richdata2" ref="A5:AB20">
      <sortCondition descending="1" ref="AA4"/>
    </sortState>
  </autoFilter>
  <mergeCells count="10">
    <mergeCell ref="A1:G1"/>
    <mergeCell ref="A2:G2"/>
    <mergeCell ref="X1:Y1"/>
    <mergeCell ref="AA1:AB1"/>
    <mergeCell ref="J1:K1"/>
    <mergeCell ref="L1:M1"/>
    <mergeCell ref="P1:Q1"/>
    <mergeCell ref="R1:S1"/>
    <mergeCell ref="V1:W1"/>
    <mergeCell ref="Z2:AA2"/>
  </mergeCells>
  <pageMargins left="0" right="0" top="0.19685039370078741" bottom="0.39370078740157483" header="0.31496062992125984" footer="0.19685039370078741"/>
  <pageSetup paperSize="9" scale="85" pageOrder="overThenDown" orientation="landscape" r:id="rId1"/>
  <colBreaks count="2" manualBreakCount="2">
    <brk id="13" max="1048575" man="1"/>
    <brk id="19"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B16"/>
  <sheetViews>
    <sheetView view="pageBreakPreview" zoomScaleNormal="80" zoomScaleSheetLayoutView="100" workbookViewId="0">
      <pane xSplit="5" ySplit="3" topLeftCell="F4" activePane="bottomRight" state="frozen"/>
      <selection pane="topRight" activeCell="F1" sqref="F1"/>
      <selection pane="bottomLeft" activeCell="A4" sqref="A4"/>
      <selection pane="bottomRight" activeCell="E3" sqref="E1:Z1048576"/>
    </sheetView>
  </sheetViews>
  <sheetFormatPr defaultRowHeight="15" x14ac:dyDescent="0.25"/>
  <cols>
    <col min="1" max="1" width="7" customWidth="1"/>
    <col min="2" max="3" width="18.28515625" customWidth="1"/>
    <col min="4" max="4" width="23.140625" bestFit="1" customWidth="1"/>
    <col min="5" max="5" width="30.28515625" bestFit="1" customWidth="1"/>
    <col min="6" max="6" width="10.140625" customWidth="1"/>
    <col min="7" max="7" width="7" customWidth="1"/>
    <col min="8" max="9" width="11.42578125" customWidth="1"/>
    <col min="10" max="13" width="9.7109375" customWidth="1"/>
    <col min="14" max="19" width="10.140625" customWidth="1"/>
    <col min="20" max="27" width="11" customWidth="1"/>
    <col min="28" max="28" width="16" style="174" customWidth="1"/>
  </cols>
  <sheetData>
    <row r="1" spans="1:28" ht="36" x14ac:dyDescent="0.25">
      <c r="A1" s="227" t="s">
        <v>18</v>
      </c>
      <c r="B1" s="228"/>
      <c r="C1" s="228"/>
      <c r="D1" s="228"/>
      <c r="E1" s="228"/>
      <c r="F1" s="228"/>
      <c r="G1" s="229"/>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30" t="s">
        <v>515</v>
      </c>
      <c r="B2" s="231"/>
      <c r="C2" s="231"/>
      <c r="D2" s="231"/>
      <c r="E2" s="231"/>
      <c r="F2" s="231"/>
      <c r="G2" s="232"/>
      <c r="H2" s="29" t="s">
        <v>8</v>
      </c>
      <c r="I2" s="29"/>
      <c r="J2" s="29"/>
      <c r="K2" s="29"/>
      <c r="L2" s="29"/>
      <c r="M2" s="30"/>
      <c r="N2" s="31" t="s">
        <v>9</v>
      </c>
      <c r="O2" s="31"/>
      <c r="P2" s="31"/>
      <c r="Q2" s="31"/>
      <c r="R2" s="31"/>
      <c r="S2" s="32"/>
      <c r="T2" s="33" t="s">
        <v>10</v>
      </c>
      <c r="U2" s="34"/>
      <c r="V2" s="34"/>
      <c r="W2" s="34"/>
      <c r="X2" s="34"/>
      <c r="Y2" s="35"/>
      <c r="Z2" s="246" t="s">
        <v>81</v>
      </c>
      <c r="AA2" s="253"/>
      <c r="AB2" s="255"/>
    </row>
    <row r="3" spans="1:28" ht="64.5" x14ac:dyDescent="0.25">
      <c r="A3" s="106" t="s">
        <v>0</v>
      </c>
      <c r="B3" s="106" t="s">
        <v>150</v>
      </c>
      <c r="C3" s="106" t="s">
        <v>151</v>
      </c>
      <c r="D3" s="106" t="s">
        <v>152</v>
      </c>
      <c r="E3" s="106" t="s">
        <v>13</v>
      </c>
      <c r="F3" s="106" t="s">
        <v>1</v>
      </c>
      <c r="G3" s="106" t="s">
        <v>41</v>
      </c>
      <c r="H3" s="25" t="s">
        <v>75</v>
      </c>
      <c r="I3" s="25" t="s">
        <v>76</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251" t="s">
        <v>24</v>
      </c>
      <c r="AB3" s="256" t="s">
        <v>566</v>
      </c>
    </row>
    <row r="4" spans="1:28" ht="25.5" customHeight="1" x14ac:dyDescent="0.25">
      <c r="A4" s="204"/>
      <c r="B4" s="204"/>
      <c r="C4" s="204"/>
      <c r="D4" s="204"/>
      <c r="E4" s="204"/>
      <c r="F4" s="42"/>
      <c r="G4" s="42"/>
      <c r="H4" s="25"/>
      <c r="I4" s="25"/>
      <c r="J4" s="25"/>
      <c r="K4" s="25"/>
      <c r="L4" s="115"/>
      <c r="M4" s="115"/>
      <c r="N4" s="26"/>
      <c r="O4" s="26"/>
      <c r="P4" s="26"/>
      <c r="Q4" s="26"/>
      <c r="R4" s="124"/>
      <c r="S4" s="124"/>
      <c r="T4" s="27"/>
      <c r="U4" s="27"/>
      <c r="V4" s="27"/>
      <c r="W4" s="27"/>
      <c r="X4" s="124"/>
      <c r="Y4" s="124"/>
      <c r="Z4" s="39"/>
      <c r="AA4" s="251"/>
      <c r="AB4" s="173"/>
    </row>
    <row r="5" spans="1:28" x14ac:dyDescent="0.25">
      <c r="A5" s="173">
        <v>478</v>
      </c>
      <c r="B5" s="195" t="s">
        <v>533</v>
      </c>
      <c r="C5" s="195" t="s">
        <v>251</v>
      </c>
      <c r="D5" s="195" t="s">
        <v>534</v>
      </c>
      <c r="E5" s="195" t="s">
        <v>127</v>
      </c>
      <c r="F5" s="198"/>
      <c r="G5" s="38" t="s">
        <v>42</v>
      </c>
      <c r="H5" s="16">
        <v>28</v>
      </c>
      <c r="I5" s="16">
        <v>25</v>
      </c>
      <c r="J5" s="16">
        <v>17</v>
      </c>
      <c r="K5" s="16">
        <v>17</v>
      </c>
      <c r="L5" s="116">
        <f>SUM(H5:K5)</f>
        <v>87</v>
      </c>
      <c r="M5" s="157">
        <v>27</v>
      </c>
      <c r="N5" s="17">
        <v>49</v>
      </c>
      <c r="O5" s="17">
        <v>16</v>
      </c>
      <c r="P5" s="17">
        <v>19</v>
      </c>
      <c r="Q5" s="17">
        <v>20</v>
      </c>
      <c r="R5" s="125">
        <f>SUM(N5:Q5)</f>
        <v>104</v>
      </c>
      <c r="S5" s="157">
        <v>30</v>
      </c>
      <c r="T5" s="18">
        <v>46</v>
      </c>
      <c r="U5" s="18">
        <v>20</v>
      </c>
      <c r="V5" s="18">
        <v>15</v>
      </c>
      <c r="W5" s="18">
        <v>20</v>
      </c>
      <c r="X5" s="125">
        <f>SUM(T5:W5)</f>
        <v>101</v>
      </c>
      <c r="Y5" s="157">
        <v>29</v>
      </c>
      <c r="Z5" s="19">
        <f>+L5+R5+X5</f>
        <v>292</v>
      </c>
      <c r="AA5" s="252">
        <f>+M5+S5+Y5</f>
        <v>86</v>
      </c>
      <c r="AB5" s="268">
        <v>1</v>
      </c>
    </row>
    <row r="6" spans="1:28" x14ac:dyDescent="0.25">
      <c r="A6" s="173">
        <v>424</v>
      </c>
      <c r="B6" s="195" t="s">
        <v>519</v>
      </c>
      <c r="C6" s="195" t="s">
        <v>531</v>
      </c>
      <c r="D6" s="195" t="s">
        <v>383</v>
      </c>
      <c r="E6" s="195" t="s">
        <v>532</v>
      </c>
      <c r="F6" s="198"/>
      <c r="G6" s="38" t="s">
        <v>42</v>
      </c>
      <c r="H6" s="16">
        <v>25</v>
      </c>
      <c r="I6" s="16">
        <v>27</v>
      </c>
      <c r="J6" s="16">
        <v>20</v>
      </c>
      <c r="K6" s="16">
        <v>18</v>
      </c>
      <c r="L6" s="116">
        <f>SUM(H6:K6)</f>
        <v>90</v>
      </c>
      <c r="M6" s="157">
        <v>30</v>
      </c>
      <c r="N6" s="17">
        <v>47</v>
      </c>
      <c r="O6" s="17">
        <v>16</v>
      </c>
      <c r="P6" s="17">
        <v>18</v>
      </c>
      <c r="Q6" s="17">
        <v>19</v>
      </c>
      <c r="R6" s="125">
        <f>SUM(N6:Q6)</f>
        <v>100</v>
      </c>
      <c r="S6" s="157">
        <v>29</v>
      </c>
      <c r="T6" s="18">
        <v>47</v>
      </c>
      <c r="U6" s="18">
        <v>18</v>
      </c>
      <c r="V6" s="18">
        <v>13</v>
      </c>
      <c r="W6" s="18">
        <v>18</v>
      </c>
      <c r="X6" s="125">
        <f>SUM(T6:W6)</f>
        <v>96</v>
      </c>
      <c r="Y6" s="157">
        <v>27</v>
      </c>
      <c r="Z6" s="19">
        <f>+L6+R6+X6</f>
        <v>286</v>
      </c>
      <c r="AA6" s="252">
        <f>+M6+S6+Y6</f>
        <v>86</v>
      </c>
      <c r="AB6" s="268">
        <v>2</v>
      </c>
    </row>
    <row r="7" spans="1:28" x14ac:dyDescent="0.25">
      <c r="A7" s="173">
        <v>702</v>
      </c>
      <c r="B7" s="195" t="s">
        <v>543</v>
      </c>
      <c r="C7" s="195" t="s">
        <v>544</v>
      </c>
      <c r="D7" s="195" t="s">
        <v>545</v>
      </c>
      <c r="E7" s="195" t="s">
        <v>546</v>
      </c>
      <c r="F7" s="198"/>
      <c r="G7" s="38" t="s">
        <v>42</v>
      </c>
      <c r="H7" s="16">
        <v>28</v>
      </c>
      <c r="I7" s="16">
        <v>25</v>
      </c>
      <c r="J7" s="16">
        <v>18</v>
      </c>
      <c r="K7" s="16">
        <v>18</v>
      </c>
      <c r="L7" s="116">
        <f>SUM(H7:K7)</f>
        <v>89</v>
      </c>
      <c r="M7" s="157">
        <v>29</v>
      </c>
      <c r="N7" s="17">
        <v>40</v>
      </c>
      <c r="O7" s="17">
        <v>6</v>
      </c>
      <c r="P7" s="17">
        <v>7</v>
      </c>
      <c r="Q7" s="17">
        <v>20</v>
      </c>
      <c r="R7" s="125">
        <f>SUM(N7:Q7)</f>
        <v>73</v>
      </c>
      <c r="S7" s="157">
        <v>23</v>
      </c>
      <c r="T7" s="18">
        <v>48</v>
      </c>
      <c r="U7" s="18">
        <v>20</v>
      </c>
      <c r="V7" s="18">
        <v>20</v>
      </c>
      <c r="W7" s="18">
        <v>20</v>
      </c>
      <c r="X7" s="125">
        <f>SUM(T7:W7)</f>
        <v>108</v>
      </c>
      <c r="Y7" s="157">
        <v>30</v>
      </c>
      <c r="Z7" s="19">
        <f>+L7+R7+X7</f>
        <v>270</v>
      </c>
      <c r="AA7" s="252">
        <f>+M7+S7+Y7</f>
        <v>82</v>
      </c>
      <c r="AB7" s="268">
        <v>3</v>
      </c>
    </row>
    <row r="8" spans="1:28" x14ac:dyDescent="0.25">
      <c r="A8" s="173">
        <v>577</v>
      </c>
      <c r="B8" s="195" t="s">
        <v>402</v>
      </c>
      <c r="C8" s="195" t="s">
        <v>539</v>
      </c>
      <c r="D8" s="195" t="s">
        <v>540</v>
      </c>
      <c r="E8" s="195" t="s">
        <v>541</v>
      </c>
      <c r="F8" s="198"/>
      <c r="G8" s="38" t="s">
        <v>42</v>
      </c>
      <c r="H8" s="16">
        <v>20</v>
      </c>
      <c r="I8" s="16">
        <v>24</v>
      </c>
      <c r="J8" s="16">
        <v>16</v>
      </c>
      <c r="K8" s="16">
        <v>17</v>
      </c>
      <c r="L8" s="116">
        <f>SUM(H8:K8)</f>
        <v>77</v>
      </c>
      <c r="M8" s="157">
        <v>23</v>
      </c>
      <c r="N8" s="17">
        <v>42</v>
      </c>
      <c r="O8" s="17">
        <v>16</v>
      </c>
      <c r="P8" s="17">
        <v>17</v>
      </c>
      <c r="Q8" s="17">
        <v>19</v>
      </c>
      <c r="R8" s="125">
        <f>SUM(N8:Q8)</f>
        <v>94</v>
      </c>
      <c r="S8" s="157">
        <v>27</v>
      </c>
      <c r="T8" s="18">
        <v>46</v>
      </c>
      <c r="U8" s="18">
        <v>16</v>
      </c>
      <c r="V8" s="18">
        <v>18</v>
      </c>
      <c r="W8" s="18">
        <v>18</v>
      </c>
      <c r="X8" s="125">
        <f>SUM(T8:W8)</f>
        <v>98</v>
      </c>
      <c r="Y8" s="157">
        <v>28</v>
      </c>
      <c r="Z8" s="19">
        <f>+L8+R8+X8</f>
        <v>269</v>
      </c>
      <c r="AA8" s="252">
        <f>+M8+S8+Y8</f>
        <v>78</v>
      </c>
      <c r="AB8" s="268">
        <v>4</v>
      </c>
    </row>
    <row r="9" spans="1:28" x14ac:dyDescent="0.25">
      <c r="A9" s="173">
        <v>327</v>
      </c>
      <c r="B9" s="195" t="s">
        <v>389</v>
      </c>
      <c r="C9" s="195" t="s">
        <v>390</v>
      </c>
      <c r="D9" s="195" t="s">
        <v>558</v>
      </c>
      <c r="E9" s="195" t="s">
        <v>518</v>
      </c>
      <c r="F9" s="198"/>
      <c r="G9" s="38" t="s">
        <v>42</v>
      </c>
      <c r="H9" s="16">
        <v>25</v>
      </c>
      <c r="I9" s="16">
        <v>25</v>
      </c>
      <c r="J9" s="16">
        <v>18</v>
      </c>
      <c r="K9" s="16">
        <v>18</v>
      </c>
      <c r="L9" s="116">
        <f>SUM(H9:K9)</f>
        <v>86</v>
      </c>
      <c r="M9" s="157">
        <v>25</v>
      </c>
      <c r="N9" s="17">
        <v>47</v>
      </c>
      <c r="O9" s="17">
        <v>16</v>
      </c>
      <c r="P9" s="17">
        <v>18</v>
      </c>
      <c r="Q9" s="17">
        <v>18</v>
      </c>
      <c r="R9" s="125">
        <f>SUM(N9:Q9)</f>
        <v>99</v>
      </c>
      <c r="S9" s="157">
        <v>28</v>
      </c>
      <c r="T9" s="18">
        <v>42</v>
      </c>
      <c r="U9" s="18">
        <v>16</v>
      </c>
      <c r="V9" s="18">
        <v>16</v>
      </c>
      <c r="W9" s="18">
        <v>13</v>
      </c>
      <c r="X9" s="125">
        <f>SUM(T9:W9)</f>
        <v>87</v>
      </c>
      <c r="Y9" s="157">
        <v>23</v>
      </c>
      <c r="Z9" s="19">
        <f>+L9+R9+X9</f>
        <v>272</v>
      </c>
      <c r="AA9" s="252">
        <f>+M9+S9+Y9</f>
        <v>76</v>
      </c>
      <c r="AB9" s="268">
        <v>5</v>
      </c>
    </row>
    <row r="10" spans="1:28" x14ac:dyDescent="0.25">
      <c r="A10" s="173">
        <v>334</v>
      </c>
      <c r="B10" s="195" t="s">
        <v>524</v>
      </c>
      <c r="C10" s="195" t="s">
        <v>525</v>
      </c>
      <c r="D10" s="195" t="s">
        <v>526</v>
      </c>
      <c r="E10" s="195" t="s">
        <v>527</v>
      </c>
      <c r="F10" s="198"/>
      <c r="G10" s="38" t="s">
        <v>42</v>
      </c>
      <c r="H10" s="16">
        <v>25</v>
      </c>
      <c r="I10" s="16">
        <v>25</v>
      </c>
      <c r="J10" s="16">
        <v>20</v>
      </c>
      <c r="K10" s="16">
        <v>17</v>
      </c>
      <c r="L10" s="116">
        <f>SUM(H10:K10)</f>
        <v>87</v>
      </c>
      <c r="M10" s="157">
        <v>26</v>
      </c>
      <c r="N10" s="17">
        <v>40</v>
      </c>
      <c r="O10" s="17">
        <v>12</v>
      </c>
      <c r="P10" s="17">
        <v>6</v>
      </c>
      <c r="Q10" s="17">
        <v>16</v>
      </c>
      <c r="R10" s="125">
        <f>SUM(N10:Q10)</f>
        <v>74</v>
      </c>
      <c r="S10" s="157">
        <v>24</v>
      </c>
      <c r="T10" s="18">
        <v>45</v>
      </c>
      <c r="U10" s="18">
        <v>15</v>
      </c>
      <c r="V10" s="18">
        <v>18</v>
      </c>
      <c r="W10" s="18">
        <v>16</v>
      </c>
      <c r="X10" s="125">
        <f>SUM(T10:W10)</f>
        <v>94</v>
      </c>
      <c r="Y10" s="157">
        <v>24</v>
      </c>
      <c r="Z10" s="19">
        <f>+L10+R10+X10</f>
        <v>255</v>
      </c>
      <c r="AA10" s="252">
        <f>+M10+S10+Y10</f>
        <v>74</v>
      </c>
      <c r="AB10" s="268"/>
    </row>
    <row r="11" spans="1:28" x14ac:dyDescent="0.25">
      <c r="A11" s="173">
        <v>673</v>
      </c>
      <c r="B11" s="195" t="s">
        <v>299</v>
      </c>
      <c r="C11" s="195" t="s">
        <v>528</v>
      </c>
      <c r="D11" s="195" t="s">
        <v>529</v>
      </c>
      <c r="E11" s="195" t="s">
        <v>530</v>
      </c>
      <c r="F11" s="198"/>
      <c r="G11" s="38" t="s">
        <v>42</v>
      </c>
      <c r="H11" s="16">
        <v>20</v>
      </c>
      <c r="I11" s="16">
        <v>25</v>
      </c>
      <c r="J11" s="16">
        <v>20</v>
      </c>
      <c r="K11" s="16">
        <v>18</v>
      </c>
      <c r="L11" s="116">
        <f>SUM(H11:K11)</f>
        <v>83</v>
      </c>
      <c r="M11" s="157">
        <v>24</v>
      </c>
      <c r="N11" s="17">
        <v>38</v>
      </c>
      <c r="O11" s="17">
        <v>12</v>
      </c>
      <c r="P11" s="17">
        <v>6</v>
      </c>
      <c r="Q11" s="17">
        <v>16</v>
      </c>
      <c r="R11" s="125">
        <f>SUM(N11:Q11)</f>
        <v>72</v>
      </c>
      <c r="S11" s="157">
        <v>22</v>
      </c>
      <c r="T11" s="18">
        <v>44</v>
      </c>
      <c r="U11" s="18">
        <v>12</v>
      </c>
      <c r="V11" s="18">
        <v>13</v>
      </c>
      <c r="W11" s="18">
        <v>12</v>
      </c>
      <c r="X11" s="125">
        <f>SUM(T11:W11)</f>
        <v>81</v>
      </c>
      <c r="Y11" s="157">
        <v>21</v>
      </c>
      <c r="Z11" s="19">
        <f>+L11+R11+X11</f>
        <v>236</v>
      </c>
      <c r="AA11" s="252">
        <f>+M11+S11+Y11</f>
        <v>67</v>
      </c>
      <c r="AB11" s="268"/>
    </row>
    <row r="12" spans="1:28" x14ac:dyDescent="0.25">
      <c r="A12" s="173">
        <v>664</v>
      </c>
      <c r="B12" s="195" t="s">
        <v>535</v>
      </c>
      <c r="C12" s="195" t="s">
        <v>536</v>
      </c>
      <c r="D12" s="195" t="s">
        <v>537</v>
      </c>
      <c r="E12" s="195" t="s">
        <v>538</v>
      </c>
      <c r="F12" s="198"/>
      <c r="G12" s="38" t="s">
        <v>42</v>
      </c>
      <c r="H12" s="16">
        <v>20</v>
      </c>
      <c r="I12" s="16">
        <v>20</v>
      </c>
      <c r="J12" s="16">
        <v>10</v>
      </c>
      <c r="K12" s="16">
        <v>15</v>
      </c>
      <c r="L12" s="116">
        <f>SUM(H12:K12)</f>
        <v>65</v>
      </c>
      <c r="M12" s="157">
        <v>20.5</v>
      </c>
      <c r="N12" s="17">
        <v>38</v>
      </c>
      <c r="O12" s="17">
        <v>12</v>
      </c>
      <c r="P12" s="17">
        <v>13</v>
      </c>
      <c r="Q12" s="17">
        <v>13</v>
      </c>
      <c r="R12" s="125">
        <f>SUM(N12:Q12)</f>
        <v>76</v>
      </c>
      <c r="S12" s="157">
        <v>26</v>
      </c>
      <c r="T12" s="18">
        <v>40</v>
      </c>
      <c r="U12" s="18">
        <v>12</v>
      </c>
      <c r="V12" s="18">
        <v>14</v>
      </c>
      <c r="W12" s="18">
        <v>12</v>
      </c>
      <c r="X12" s="125">
        <f>SUM(T12:W12)</f>
        <v>78</v>
      </c>
      <c r="Y12" s="157">
        <v>20</v>
      </c>
      <c r="Z12" s="19">
        <f>+L12+R12+X12</f>
        <v>219</v>
      </c>
      <c r="AA12" s="252">
        <f>+M12+S12+Y12</f>
        <v>66.5</v>
      </c>
      <c r="AB12" s="268"/>
    </row>
    <row r="13" spans="1:28" x14ac:dyDescent="0.25">
      <c r="A13" s="202">
        <v>230</v>
      </c>
      <c r="B13" s="196" t="s">
        <v>519</v>
      </c>
      <c r="C13" s="196" t="s">
        <v>520</v>
      </c>
      <c r="D13" s="196" t="s">
        <v>159</v>
      </c>
      <c r="E13" s="196" t="s">
        <v>521</v>
      </c>
      <c r="F13" s="199"/>
      <c r="G13" s="145" t="s">
        <v>42</v>
      </c>
      <c r="H13" s="146">
        <v>20</v>
      </c>
      <c r="I13" s="146">
        <v>20</v>
      </c>
      <c r="J13" s="146">
        <v>10</v>
      </c>
      <c r="K13" s="146">
        <v>15</v>
      </c>
      <c r="L13" s="147">
        <f>SUM(H13:K13)</f>
        <v>65</v>
      </c>
      <c r="M13" s="158">
        <v>20.5</v>
      </c>
      <c r="N13" s="146">
        <v>35</v>
      </c>
      <c r="O13" s="146">
        <v>12</v>
      </c>
      <c r="P13" s="146">
        <v>10</v>
      </c>
      <c r="Q13" s="146">
        <v>12</v>
      </c>
      <c r="R13" s="149">
        <f>SUM(N13:Q13)</f>
        <v>69</v>
      </c>
      <c r="S13" s="158">
        <v>20</v>
      </c>
      <c r="T13" s="146">
        <v>48</v>
      </c>
      <c r="U13" s="146">
        <v>15</v>
      </c>
      <c r="V13" s="146">
        <v>15</v>
      </c>
      <c r="W13" s="146">
        <v>16</v>
      </c>
      <c r="X13" s="149">
        <f>SUM(T13:W13)</f>
        <v>94</v>
      </c>
      <c r="Y13" s="158">
        <v>25</v>
      </c>
      <c r="Z13" s="148">
        <f>+L13+R13+X13</f>
        <v>228</v>
      </c>
      <c r="AA13" s="266">
        <f>+M13+S13+Y13</f>
        <v>65.5</v>
      </c>
      <c r="AB13" s="268"/>
    </row>
    <row r="14" spans="1:28" x14ac:dyDescent="0.25">
      <c r="A14" s="173">
        <v>417</v>
      </c>
      <c r="B14" s="195" t="s">
        <v>522</v>
      </c>
      <c r="C14" s="195" t="s">
        <v>520</v>
      </c>
      <c r="D14" s="195" t="s">
        <v>159</v>
      </c>
      <c r="E14" s="195" t="s">
        <v>523</v>
      </c>
      <c r="F14" s="198"/>
      <c r="G14" s="38" t="s">
        <v>42</v>
      </c>
      <c r="H14" s="16">
        <v>25</v>
      </c>
      <c r="I14" s="16">
        <v>20</v>
      </c>
      <c r="J14" s="16">
        <v>10</v>
      </c>
      <c r="K14" s="16">
        <v>15</v>
      </c>
      <c r="L14" s="116">
        <f>SUM(H14:K14)</f>
        <v>70</v>
      </c>
      <c r="M14" s="157">
        <v>22</v>
      </c>
      <c r="N14" s="17">
        <v>35</v>
      </c>
      <c r="O14" s="17">
        <v>12</v>
      </c>
      <c r="P14" s="17">
        <v>12</v>
      </c>
      <c r="Q14" s="17">
        <v>12</v>
      </c>
      <c r="R14" s="125">
        <f>SUM(N14:Q14)</f>
        <v>71</v>
      </c>
      <c r="S14" s="157">
        <v>21</v>
      </c>
      <c r="T14" s="18">
        <v>40</v>
      </c>
      <c r="U14" s="18">
        <v>15</v>
      </c>
      <c r="V14" s="18">
        <v>15</v>
      </c>
      <c r="W14" s="18">
        <v>14</v>
      </c>
      <c r="X14" s="125">
        <f>SUM(T14:W14)</f>
        <v>84</v>
      </c>
      <c r="Y14" s="157">
        <v>22</v>
      </c>
      <c r="Z14" s="19">
        <f>+L14+R14+X14</f>
        <v>225</v>
      </c>
      <c r="AA14" s="252">
        <f>+M14+S14+Y14</f>
        <v>65</v>
      </c>
      <c r="AB14" s="268"/>
    </row>
    <row r="15" spans="1:28" x14ac:dyDescent="0.25">
      <c r="A15" s="173">
        <v>460</v>
      </c>
      <c r="B15" s="195" t="s">
        <v>14</v>
      </c>
      <c r="C15" s="195" t="s">
        <v>317</v>
      </c>
      <c r="D15" s="195" t="s">
        <v>516</v>
      </c>
      <c r="E15" s="195" t="s">
        <v>517</v>
      </c>
      <c r="F15" s="198"/>
      <c r="G15" s="38" t="s">
        <v>43</v>
      </c>
      <c r="H15" s="16"/>
      <c r="I15" s="16"/>
      <c r="J15" s="16"/>
      <c r="K15" s="16"/>
      <c r="L15" s="116">
        <f>SUM(H15:K15)</f>
        <v>0</v>
      </c>
      <c r="M15" s="157"/>
      <c r="N15" s="17">
        <v>36</v>
      </c>
      <c r="O15" s="17">
        <v>12</v>
      </c>
      <c r="P15" s="17">
        <v>10</v>
      </c>
      <c r="Q15" s="17">
        <v>17</v>
      </c>
      <c r="R15" s="125">
        <f>SUM(N15:Q15)</f>
        <v>75</v>
      </c>
      <c r="S15" s="157">
        <v>25</v>
      </c>
      <c r="T15" s="18"/>
      <c r="U15" s="18"/>
      <c r="V15" s="18"/>
      <c r="W15" s="18"/>
      <c r="X15" s="125">
        <f>SUM(T15:W15)</f>
        <v>0</v>
      </c>
      <c r="Y15" s="157"/>
      <c r="Z15" s="19" t="s">
        <v>36</v>
      </c>
      <c r="AA15" s="252" t="s">
        <v>36</v>
      </c>
      <c r="AB15" s="268"/>
    </row>
    <row r="16" spans="1:28" x14ac:dyDescent="0.25">
      <c r="A16" s="173">
        <v>687</v>
      </c>
      <c r="B16" s="195" t="s">
        <v>14</v>
      </c>
      <c r="C16" s="195" t="s">
        <v>317</v>
      </c>
      <c r="D16" s="195" t="s">
        <v>516</v>
      </c>
      <c r="E16" s="195" t="s">
        <v>542</v>
      </c>
      <c r="F16" s="198"/>
      <c r="G16" s="38" t="s">
        <v>43</v>
      </c>
      <c r="H16" s="16">
        <v>28</v>
      </c>
      <c r="I16" s="16">
        <v>26</v>
      </c>
      <c r="J16" s="16">
        <v>15</v>
      </c>
      <c r="K16" s="16">
        <v>18</v>
      </c>
      <c r="L16" s="116">
        <f>SUM(H16:K16)</f>
        <v>87</v>
      </c>
      <c r="M16" s="157">
        <v>28</v>
      </c>
      <c r="N16" s="17"/>
      <c r="O16" s="17"/>
      <c r="P16" s="17"/>
      <c r="Q16" s="17"/>
      <c r="R16" s="125">
        <f>SUM(N16:Q16)</f>
        <v>0</v>
      </c>
      <c r="S16" s="157"/>
      <c r="T16" s="18">
        <v>42</v>
      </c>
      <c r="U16" s="18">
        <v>18</v>
      </c>
      <c r="V16" s="18">
        <v>18</v>
      </c>
      <c r="W16" s="18">
        <v>18</v>
      </c>
      <c r="X16" s="125">
        <f>SUM(T16:W16)</f>
        <v>96</v>
      </c>
      <c r="Y16" s="157">
        <v>26</v>
      </c>
      <c r="Z16" s="19" t="s">
        <v>36</v>
      </c>
      <c r="AA16" s="252" t="s">
        <v>36</v>
      </c>
      <c r="AB16" s="173"/>
    </row>
  </sheetData>
  <autoFilter ref="A4:AB4" xr:uid="{00000000-0009-0000-0000-00000A000000}">
    <sortState xmlns:xlrd2="http://schemas.microsoft.com/office/spreadsheetml/2017/richdata2" ref="A5:AB16">
      <sortCondition descending="1" ref="AA4"/>
    </sortState>
  </autoFilter>
  <mergeCells count="10">
    <mergeCell ref="A1:G1"/>
    <mergeCell ref="A2:G2"/>
    <mergeCell ref="X1:Y1"/>
    <mergeCell ref="AA1:AB1"/>
    <mergeCell ref="J1:K1"/>
    <mergeCell ref="L1:M1"/>
    <mergeCell ref="P1:Q1"/>
    <mergeCell ref="R1:S1"/>
    <mergeCell ref="V1:W1"/>
    <mergeCell ref="Z2:AA2"/>
  </mergeCells>
  <conditionalFormatting sqref="C14 C10:C11">
    <cfRule type="duplicateValues" dxfId="1" priority="1"/>
  </conditionalFormatting>
  <pageMargins left="0" right="0" top="0.19685039370078741" bottom="0.39370078740157483" header="0.31496062992125984" footer="0.19685039370078741"/>
  <pageSetup paperSize="9" scale="85" pageOrder="overThenDown" orientation="landscape" r:id="rId1"/>
  <colBreaks count="2" manualBreakCount="2">
    <brk id="13" max="1048575" man="1"/>
    <brk id="19"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B7"/>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activeCell="E3" sqref="E1:Z1048576"/>
    </sheetView>
  </sheetViews>
  <sheetFormatPr defaultRowHeight="15" x14ac:dyDescent="0.25"/>
  <cols>
    <col min="1" max="1" width="7" customWidth="1"/>
    <col min="2" max="3" width="18.28515625" customWidth="1"/>
    <col min="4" max="4" width="21" bestFit="1" customWidth="1"/>
    <col min="5" max="5" width="26.5703125" bestFit="1" customWidth="1"/>
    <col min="6" max="6" width="10.140625" customWidth="1"/>
    <col min="7" max="7" width="7" customWidth="1"/>
    <col min="8" max="9" width="11.42578125" customWidth="1"/>
    <col min="10" max="13" width="9.7109375" customWidth="1"/>
    <col min="14" max="19" width="10.140625" customWidth="1"/>
    <col min="20" max="27" width="11" customWidth="1"/>
    <col min="28" max="28" width="11" style="174" customWidth="1"/>
  </cols>
  <sheetData>
    <row r="1" spans="1:28" ht="36" x14ac:dyDescent="0.25">
      <c r="A1" s="227" t="s">
        <v>18</v>
      </c>
      <c r="B1" s="228"/>
      <c r="C1" s="228"/>
      <c r="D1" s="228"/>
      <c r="E1" s="228"/>
      <c r="F1" s="228"/>
      <c r="G1" s="229"/>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30" t="s">
        <v>547</v>
      </c>
      <c r="B2" s="231"/>
      <c r="C2" s="231"/>
      <c r="D2" s="231"/>
      <c r="E2" s="231"/>
      <c r="F2" s="231"/>
      <c r="G2" s="232"/>
      <c r="H2" s="29" t="s">
        <v>8</v>
      </c>
      <c r="I2" s="29"/>
      <c r="J2" s="29"/>
      <c r="K2" s="29"/>
      <c r="L2" s="29"/>
      <c r="M2" s="30"/>
      <c r="N2" s="31" t="s">
        <v>9</v>
      </c>
      <c r="O2" s="31"/>
      <c r="P2" s="31"/>
      <c r="Q2" s="31"/>
      <c r="R2" s="31"/>
      <c r="S2" s="32"/>
      <c r="T2" s="33" t="s">
        <v>10</v>
      </c>
      <c r="U2" s="34"/>
      <c r="V2" s="34"/>
      <c r="W2" s="34"/>
      <c r="X2" s="34"/>
      <c r="Y2" s="35"/>
      <c r="Z2" s="246" t="s">
        <v>81</v>
      </c>
      <c r="AA2" s="253"/>
      <c r="AB2" s="255"/>
    </row>
    <row r="3" spans="1:28" ht="64.5" x14ac:dyDescent="0.25">
      <c r="A3" s="105" t="s">
        <v>0</v>
      </c>
      <c r="B3" s="106" t="s">
        <v>150</v>
      </c>
      <c r="C3" s="106" t="s">
        <v>151</v>
      </c>
      <c r="D3" s="106" t="s">
        <v>152</v>
      </c>
      <c r="E3" s="106" t="s">
        <v>13</v>
      </c>
      <c r="F3" s="106" t="s">
        <v>1</v>
      </c>
      <c r="G3" s="107" t="s">
        <v>41</v>
      </c>
      <c r="H3" s="93" t="s">
        <v>75</v>
      </c>
      <c r="I3" s="25" t="s">
        <v>76</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251" t="s">
        <v>24</v>
      </c>
      <c r="AB3" s="256" t="s">
        <v>566</v>
      </c>
    </row>
    <row r="4" spans="1:28" ht="25.5" customHeight="1" x14ac:dyDescent="0.25">
      <c r="A4" s="205"/>
      <c r="B4" s="204"/>
      <c r="C4" s="204"/>
      <c r="D4" s="204"/>
      <c r="E4" s="204"/>
      <c r="F4" s="42"/>
      <c r="G4" s="95"/>
      <c r="H4" s="93"/>
      <c r="I4" s="25"/>
      <c r="J4" s="25"/>
      <c r="K4" s="25"/>
      <c r="L4" s="115"/>
      <c r="M4" s="115"/>
      <c r="N4" s="26"/>
      <c r="O4" s="26"/>
      <c r="P4" s="26"/>
      <c r="Q4" s="26"/>
      <c r="R4" s="124"/>
      <c r="S4" s="124"/>
      <c r="T4" s="27"/>
      <c r="U4" s="27"/>
      <c r="V4" s="27"/>
      <c r="W4" s="27"/>
      <c r="X4" s="124"/>
      <c r="Y4" s="124"/>
      <c r="Z4" s="39"/>
      <c r="AA4" s="251"/>
      <c r="AB4" s="173"/>
    </row>
    <row r="5" spans="1:28" x14ac:dyDescent="0.25">
      <c r="A5" s="173">
        <v>184</v>
      </c>
      <c r="B5" s="195" t="s">
        <v>563</v>
      </c>
      <c r="C5" s="195" t="s">
        <v>551</v>
      </c>
      <c r="D5" s="195" t="s">
        <v>552</v>
      </c>
      <c r="E5" s="195" t="s">
        <v>553</v>
      </c>
      <c r="F5" s="203"/>
      <c r="G5" s="96"/>
      <c r="H5" s="94">
        <v>26</v>
      </c>
      <c r="I5" s="16">
        <v>25</v>
      </c>
      <c r="J5" s="16">
        <v>20</v>
      </c>
      <c r="K5" s="16">
        <v>18</v>
      </c>
      <c r="L5" s="116">
        <f>SUM(H5:K5)</f>
        <v>89</v>
      </c>
      <c r="M5" s="157">
        <v>30</v>
      </c>
      <c r="N5" s="17">
        <v>48</v>
      </c>
      <c r="O5" s="17">
        <v>16</v>
      </c>
      <c r="P5" s="17">
        <v>18</v>
      </c>
      <c r="Q5" s="17">
        <v>19</v>
      </c>
      <c r="R5" s="125">
        <f>SUM(N5:Q5)</f>
        <v>101</v>
      </c>
      <c r="S5" s="157">
        <v>29</v>
      </c>
      <c r="T5" s="18">
        <v>49</v>
      </c>
      <c r="U5" s="18">
        <v>19</v>
      </c>
      <c r="V5" s="18">
        <v>19</v>
      </c>
      <c r="W5" s="18">
        <v>19</v>
      </c>
      <c r="X5" s="125">
        <f>SUM(T5:W5)</f>
        <v>106</v>
      </c>
      <c r="Y5" s="157">
        <v>30</v>
      </c>
      <c r="Z5" s="19">
        <f>+L5+R5+X5</f>
        <v>296</v>
      </c>
      <c r="AA5" s="252">
        <f>+M5+S5+Y5</f>
        <v>89</v>
      </c>
      <c r="AB5" s="268">
        <v>1</v>
      </c>
    </row>
    <row r="6" spans="1:28" x14ac:dyDescent="0.25">
      <c r="A6" s="173">
        <v>203</v>
      </c>
      <c r="B6" s="195" t="s">
        <v>548</v>
      </c>
      <c r="C6" s="195" t="s">
        <v>549</v>
      </c>
      <c r="D6" s="195" t="s">
        <v>550</v>
      </c>
      <c r="E6" s="195" t="s">
        <v>135</v>
      </c>
      <c r="F6" s="203"/>
      <c r="G6" s="96"/>
      <c r="H6" s="94">
        <v>26</v>
      </c>
      <c r="I6" s="16">
        <v>28</v>
      </c>
      <c r="J6" s="16">
        <v>15</v>
      </c>
      <c r="K6" s="16">
        <v>18</v>
      </c>
      <c r="L6" s="116">
        <f>SUM(H6:K6)</f>
        <v>87</v>
      </c>
      <c r="M6" s="157">
        <v>29</v>
      </c>
      <c r="N6" s="17">
        <v>49</v>
      </c>
      <c r="O6" s="17">
        <v>18</v>
      </c>
      <c r="P6" s="17">
        <v>19</v>
      </c>
      <c r="Q6" s="17">
        <v>20</v>
      </c>
      <c r="R6" s="125">
        <f>SUM(N6:Q6)</f>
        <v>106</v>
      </c>
      <c r="S6" s="157">
        <v>30</v>
      </c>
      <c r="T6" s="18">
        <v>48</v>
      </c>
      <c r="U6" s="18">
        <v>18</v>
      </c>
      <c r="V6" s="18">
        <v>20</v>
      </c>
      <c r="W6" s="18">
        <v>19</v>
      </c>
      <c r="X6" s="125">
        <f>SUM(T6:W6)</f>
        <v>105</v>
      </c>
      <c r="Y6" s="157">
        <v>29</v>
      </c>
      <c r="Z6" s="19">
        <f>+L6+R6+X6</f>
        <v>298</v>
      </c>
      <c r="AA6" s="252">
        <f>+M6+S6+Y6</f>
        <v>88</v>
      </c>
      <c r="AB6" s="268">
        <v>2</v>
      </c>
    </row>
    <row r="7" spans="1:28" x14ac:dyDescent="0.25">
      <c r="A7" s="173">
        <v>272</v>
      </c>
      <c r="B7" s="195" t="s">
        <v>554</v>
      </c>
      <c r="C7" s="195" t="s">
        <v>555</v>
      </c>
      <c r="D7" s="195" t="s">
        <v>556</v>
      </c>
      <c r="E7" s="195" t="s">
        <v>557</v>
      </c>
      <c r="F7" s="203"/>
      <c r="G7" s="96"/>
      <c r="H7" s="94">
        <v>26</v>
      </c>
      <c r="I7" s="16">
        <v>28</v>
      </c>
      <c r="J7" s="16">
        <v>15</v>
      </c>
      <c r="K7" s="16">
        <v>15</v>
      </c>
      <c r="L7" s="116">
        <f>SUM(H7:K7)</f>
        <v>84</v>
      </c>
      <c r="M7" s="157">
        <v>28</v>
      </c>
      <c r="N7" s="17">
        <v>43</v>
      </c>
      <c r="O7" s="17">
        <v>14</v>
      </c>
      <c r="P7" s="17">
        <v>13</v>
      </c>
      <c r="Q7" s="17">
        <v>17</v>
      </c>
      <c r="R7" s="125">
        <f>SUM(N7:Q7)</f>
        <v>87</v>
      </c>
      <c r="S7" s="157">
        <v>28</v>
      </c>
      <c r="T7" s="18">
        <v>49</v>
      </c>
      <c r="U7" s="18">
        <v>16</v>
      </c>
      <c r="V7" s="18">
        <v>19</v>
      </c>
      <c r="W7" s="18">
        <v>17</v>
      </c>
      <c r="X7" s="125">
        <f>SUM(T7:W7)</f>
        <v>101</v>
      </c>
      <c r="Y7" s="157">
        <v>28</v>
      </c>
      <c r="Z7" s="19">
        <f>+L7+R7+X7</f>
        <v>272</v>
      </c>
      <c r="AA7" s="252">
        <f>+M7+S7+Y7</f>
        <v>84</v>
      </c>
      <c r="AB7" s="268">
        <v>3</v>
      </c>
    </row>
  </sheetData>
  <autoFilter ref="A4:AB4" xr:uid="{00000000-0009-0000-0000-00000B000000}">
    <sortState xmlns:xlrd2="http://schemas.microsoft.com/office/spreadsheetml/2017/richdata2" ref="A5:AB7">
      <sortCondition descending="1" ref="AA4"/>
    </sortState>
  </autoFilter>
  <mergeCells count="10">
    <mergeCell ref="A1:G1"/>
    <mergeCell ref="A2:G2"/>
    <mergeCell ref="X1:Y1"/>
    <mergeCell ref="AA1:AB1"/>
    <mergeCell ref="J1:K1"/>
    <mergeCell ref="L1:M1"/>
    <mergeCell ref="P1:Q1"/>
    <mergeCell ref="R1:S1"/>
    <mergeCell ref="V1:W1"/>
    <mergeCell ref="Z2:AA2"/>
  </mergeCells>
  <pageMargins left="0" right="0" top="0.19685039370078741" bottom="0.39370078740157483" header="0.31496062992125984" footer="0.19685039370078741"/>
  <pageSetup paperSize="9" scale="95" pageOrder="overThenDown" orientation="landscape" r:id="rId1"/>
  <colBreaks count="2" manualBreakCount="2">
    <brk id="13" max="1048575" man="1"/>
    <brk id="19" max="104857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J70"/>
  <sheetViews>
    <sheetView zoomScaleNormal="100" workbookViewId="0">
      <selection activeCell="B16" sqref="B16"/>
    </sheetView>
  </sheetViews>
  <sheetFormatPr defaultRowHeight="15" x14ac:dyDescent="0.25"/>
  <cols>
    <col min="1" max="1" width="34.140625" customWidth="1"/>
    <col min="2" max="2" width="16.140625" customWidth="1"/>
    <col min="3" max="10" width="15.7109375" customWidth="1"/>
  </cols>
  <sheetData>
    <row r="1" spans="1:8" x14ac:dyDescent="0.25">
      <c r="A1" s="166" t="s">
        <v>82</v>
      </c>
      <c r="B1" s="14"/>
      <c r="C1" s="14"/>
      <c r="D1" s="14"/>
      <c r="E1" s="14"/>
      <c r="F1" s="14"/>
      <c r="G1" s="14"/>
      <c r="H1" s="14"/>
    </row>
    <row r="2" spans="1:8" x14ac:dyDescent="0.25">
      <c r="A2" s="14"/>
      <c r="B2" s="14"/>
      <c r="C2" s="14"/>
      <c r="D2" s="14"/>
      <c r="E2" s="14"/>
      <c r="F2" s="14"/>
      <c r="G2" s="14"/>
      <c r="H2" s="14"/>
    </row>
    <row r="3" spans="1:8" ht="21" x14ac:dyDescent="0.25">
      <c r="A3" s="178" t="s">
        <v>83</v>
      </c>
      <c r="B3" s="159"/>
      <c r="C3" s="14"/>
      <c r="D3" s="14"/>
      <c r="E3" s="14"/>
      <c r="F3" s="14"/>
      <c r="G3" s="14"/>
      <c r="H3" s="14"/>
    </row>
    <row r="4" spans="1:8" x14ac:dyDescent="0.25">
      <c r="A4" s="161" t="s">
        <v>84</v>
      </c>
      <c r="B4" s="164" t="s">
        <v>86</v>
      </c>
      <c r="C4" s="14"/>
      <c r="D4" s="14"/>
      <c r="E4" s="14"/>
      <c r="F4" s="14"/>
      <c r="G4" s="14"/>
      <c r="H4" s="14"/>
    </row>
    <row r="5" spans="1:8" x14ac:dyDescent="0.25">
      <c r="A5" s="162" t="s">
        <v>85</v>
      </c>
      <c r="B5" s="165">
        <v>30</v>
      </c>
      <c r="C5" s="14"/>
      <c r="D5" s="14"/>
      <c r="E5" s="14"/>
      <c r="F5" s="14"/>
      <c r="G5" s="14"/>
      <c r="H5" s="14"/>
    </row>
    <row r="6" spans="1:8" x14ac:dyDescent="0.25">
      <c r="A6" s="162" t="s">
        <v>87</v>
      </c>
      <c r="B6" s="165">
        <v>30</v>
      </c>
      <c r="C6" s="14"/>
      <c r="D6" s="14"/>
      <c r="E6" s="14"/>
      <c r="F6" s="14"/>
      <c r="G6" s="14"/>
      <c r="H6" s="14"/>
    </row>
    <row r="7" spans="1:8" x14ac:dyDescent="0.25">
      <c r="A7" s="162" t="s">
        <v>88</v>
      </c>
      <c r="B7" s="165">
        <v>20</v>
      </c>
      <c r="C7" s="14"/>
      <c r="D7" s="14"/>
      <c r="E7" s="14"/>
      <c r="F7" s="14"/>
      <c r="G7" s="14"/>
      <c r="H7" s="14"/>
    </row>
    <row r="8" spans="1:8" x14ac:dyDescent="0.25">
      <c r="A8" s="162" t="s">
        <v>89</v>
      </c>
      <c r="B8" s="165">
        <v>20</v>
      </c>
      <c r="C8" s="14"/>
      <c r="D8" s="14"/>
      <c r="E8" s="14"/>
      <c r="F8" s="14"/>
      <c r="G8" s="14"/>
      <c r="H8" s="14"/>
    </row>
    <row r="9" spans="1:8" x14ac:dyDescent="0.25">
      <c r="A9" s="14"/>
      <c r="B9" s="14"/>
      <c r="C9" s="14"/>
      <c r="D9" s="14"/>
      <c r="E9" s="14"/>
      <c r="F9" s="14"/>
      <c r="G9" s="14"/>
      <c r="H9" s="14"/>
    </row>
    <row r="10" spans="1:8" ht="15" customHeight="1" x14ac:dyDescent="0.25">
      <c r="A10" s="235" t="s">
        <v>38</v>
      </c>
      <c r="B10" s="235"/>
      <c r="C10" s="235"/>
      <c r="D10" s="235"/>
      <c r="E10" s="235"/>
      <c r="F10" s="235"/>
      <c r="G10" s="235"/>
      <c r="H10" s="235"/>
    </row>
    <row r="11" spans="1:8" x14ac:dyDescent="0.25">
      <c r="A11" s="14"/>
      <c r="B11" s="15"/>
      <c r="C11" s="14"/>
      <c r="D11" s="14"/>
      <c r="E11" s="14"/>
      <c r="F11" s="14"/>
      <c r="G11" s="14"/>
      <c r="H11" s="14"/>
    </row>
    <row r="12" spans="1:8" ht="21" x14ac:dyDescent="0.25">
      <c r="A12" s="178" t="s">
        <v>90</v>
      </c>
      <c r="B12" s="160"/>
      <c r="C12" s="14"/>
      <c r="D12" s="14"/>
      <c r="E12" s="14"/>
      <c r="F12" s="14"/>
      <c r="G12" s="14"/>
      <c r="H12" s="14"/>
    </row>
    <row r="13" spans="1:8" x14ac:dyDescent="0.25">
      <c r="A13" s="161" t="s">
        <v>84</v>
      </c>
      <c r="B13" s="164" t="s">
        <v>86</v>
      </c>
      <c r="C13" s="14"/>
      <c r="D13" s="14"/>
      <c r="E13" s="14"/>
      <c r="F13" s="14"/>
      <c r="G13" s="14"/>
      <c r="H13" s="14"/>
    </row>
    <row r="14" spans="1:8" x14ac:dyDescent="0.25">
      <c r="A14" s="162" t="s">
        <v>91</v>
      </c>
      <c r="B14" s="165">
        <v>50</v>
      </c>
      <c r="C14" s="14"/>
      <c r="D14" s="14"/>
      <c r="E14" s="14"/>
      <c r="F14" s="14"/>
      <c r="G14" s="14"/>
      <c r="H14" s="14"/>
    </row>
    <row r="15" spans="1:8" x14ac:dyDescent="0.25">
      <c r="A15" s="162" t="s">
        <v>92</v>
      </c>
      <c r="B15" s="165">
        <v>20</v>
      </c>
      <c r="C15" s="14"/>
      <c r="D15" s="14"/>
      <c r="E15" s="14"/>
      <c r="F15" s="14"/>
      <c r="G15" s="14"/>
      <c r="H15" s="14"/>
    </row>
    <row r="16" spans="1:8" x14ac:dyDescent="0.25">
      <c r="A16" s="162" t="s">
        <v>88</v>
      </c>
      <c r="B16" s="165">
        <v>20</v>
      </c>
      <c r="C16" s="14"/>
      <c r="D16" s="14"/>
      <c r="E16" s="14"/>
      <c r="F16" s="14"/>
      <c r="G16" s="14"/>
      <c r="H16" s="14"/>
    </row>
    <row r="17" spans="1:8" x14ac:dyDescent="0.25">
      <c r="A17" s="162" t="s">
        <v>89</v>
      </c>
      <c r="B17" s="165">
        <v>20</v>
      </c>
      <c r="C17" s="14"/>
      <c r="D17" s="14"/>
      <c r="E17" s="14"/>
      <c r="F17" s="14"/>
      <c r="G17" s="14"/>
      <c r="H17" s="14"/>
    </row>
    <row r="18" spans="1:8" x14ac:dyDescent="0.25">
      <c r="A18" s="14"/>
      <c r="B18" s="2"/>
      <c r="C18" s="14"/>
      <c r="D18" s="14"/>
      <c r="E18" s="14"/>
      <c r="F18" s="14"/>
      <c r="G18" s="14"/>
      <c r="H18" s="14"/>
    </row>
    <row r="19" spans="1:8" ht="15" customHeight="1" x14ac:dyDescent="0.25">
      <c r="A19" s="235" t="s">
        <v>39</v>
      </c>
      <c r="B19" s="235"/>
      <c r="C19" s="235"/>
      <c r="D19" s="235"/>
      <c r="E19" s="235"/>
      <c r="F19" s="235"/>
      <c r="G19" s="14"/>
      <c r="H19" s="14"/>
    </row>
    <row r="20" spans="1:8" x14ac:dyDescent="0.25">
      <c r="A20" s="14"/>
      <c r="B20" s="14"/>
      <c r="C20" s="14"/>
      <c r="D20" s="14"/>
      <c r="E20" s="14"/>
      <c r="F20" s="14"/>
      <c r="G20" s="14"/>
      <c r="H20" s="14"/>
    </row>
    <row r="21" spans="1:8" ht="21" x14ac:dyDescent="0.25">
      <c r="A21" s="179" t="s">
        <v>99</v>
      </c>
      <c r="B21" s="179"/>
      <c r="C21" s="160"/>
      <c r="D21" s="14"/>
      <c r="E21" s="14"/>
      <c r="F21" s="14"/>
      <c r="G21" s="14"/>
      <c r="H21" s="14"/>
    </row>
    <row r="22" spans="1:8" x14ac:dyDescent="0.25">
      <c r="A22" s="161" t="s">
        <v>84</v>
      </c>
      <c r="B22" s="164" t="s">
        <v>86</v>
      </c>
      <c r="C22" s="14"/>
      <c r="D22" s="14"/>
      <c r="E22" s="14"/>
      <c r="F22" s="14"/>
      <c r="G22" s="14"/>
      <c r="H22" s="14"/>
    </row>
    <row r="23" spans="1:8" x14ac:dyDescent="0.25">
      <c r="A23" s="162" t="s">
        <v>87</v>
      </c>
      <c r="B23" s="165">
        <v>50</v>
      </c>
      <c r="C23" s="14"/>
      <c r="D23" s="14"/>
      <c r="E23" s="14"/>
      <c r="F23" s="14"/>
      <c r="G23" s="14"/>
      <c r="H23" s="14"/>
    </row>
    <row r="24" spans="1:8" x14ac:dyDescent="0.25">
      <c r="A24" s="162" t="s">
        <v>85</v>
      </c>
      <c r="B24" s="165">
        <v>20</v>
      </c>
      <c r="C24" s="14"/>
      <c r="D24" s="14"/>
      <c r="E24" s="14"/>
      <c r="F24" s="14"/>
      <c r="G24" s="14"/>
      <c r="H24" s="14"/>
    </row>
    <row r="25" spans="1:8" x14ac:dyDescent="0.25">
      <c r="A25" s="162" t="s">
        <v>88</v>
      </c>
      <c r="B25" s="165">
        <v>20</v>
      </c>
      <c r="C25" s="14"/>
      <c r="D25" s="14"/>
      <c r="E25" s="14"/>
      <c r="F25" s="14"/>
      <c r="G25" s="14"/>
      <c r="H25" s="14"/>
    </row>
    <row r="26" spans="1:8" x14ac:dyDescent="0.25">
      <c r="A26" s="162" t="s">
        <v>89</v>
      </c>
      <c r="B26" s="165">
        <v>20</v>
      </c>
      <c r="C26" s="14"/>
      <c r="D26" s="14"/>
      <c r="E26" s="14"/>
      <c r="F26" s="14"/>
      <c r="G26" s="14"/>
      <c r="H26" s="14"/>
    </row>
    <row r="27" spans="1:8" x14ac:dyDescent="0.25">
      <c r="A27" s="14"/>
      <c r="B27" s="2"/>
      <c r="C27" s="14"/>
      <c r="D27" s="14"/>
      <c r="E27" s="14"/>
      <c r="F27" s="14"/>
      <c r="G27" s="14"/>
      <c r="H27" s="14"/>
    </row>
    <row r="28" spans="1:8" ht="15" customHeight="1" x14ac:dyDescent="0.25">
      <c r="A28" s="235" t="s">
        <v>100</v>
      </c>
      <c r="B28" s="235"/>
      <c r="C28" s="235"/>
      <c r="D28" s="235"/>
      <c r="E28" s="235"/>
      <c r="F28" s="235"/>
      <c r="G28" s="14"/>
      <c r="H28" s="14"/>
    </row>
    <row r="29" spans="1:8" x14ac:dyDescent="0.25">
      <c r="A29" s="14"/>
      <c r="B29" s="14"/>
      <c r="C29" s="14"/>
      <c r="D29" s="14"/>
      <c r="E29" s="14"/>
      <c r="F29" s="14"/>
      <c r="G29" s="14"/>
      <c r="H29" s="14"/>
    </row>
    <row r="30" spans="1:8" ht="21" x14ac:dyDescent="0.25">
      <c r="A30" s="236" t="s">
        <v>93</v>
      </c>
      <c r="B30" s="236"/>
      <c r="C30" s="14"/>
      <c r="D30" s="14"/>
      <c r="E30" s="14"/>
      <c r="F30" s="14"/>
      <c r="G30" s="14"/>
      <c r="H30" s="14"/>
    </row>
    <row r="31" spans="1:8" x14ac:dyDescent="0.25">
      <c r="A31" s="161" t="s">
        <v>84</v>
      </c>
      <c r="B31" s="164" t="s">
        <v>86</v>
      </c>
      <c r="C31" s="14"/>
      <c r="D31" s="14"/>
      <c r="E31" s="14"/>
      <c r="F31" s="14"/>
      <c r="G31" s="14"/>
      <c r="H31" s="14"/>
    </row>
    <row r="32" spans="1:8" x14ac:dyDescent="0.25">
      <c r="A32" s="163" t="s">
        <v>94</v>
      </c>
      <c r="B32" s="165">
        <v>80</v>
      </c>
      <c r="C32" s="166" t="s">
        <v>98</v>
      </c>
      <c r="D32" s="14"/>
      <c r="E32" s="14"/>
      <c r="F32" s="14"/>
      <c r="G32" s="14"/>
      <c r="H32" s="14"/>
    </row>
    <row r="33" spans="1:8" x14ac:dyDescent="0.25">
      <c r="A33" s="162" t="s">
        <v>95</v>
      </c>
      <c r="B33" s="165">
        <v>20</v>
      </c>
      <c r="C33" s="14"/>
      <c r="D33" s="14"/>
      <c r="E33" s="14"/>
      <c r="F33" s="14"/>
      <c r="G33" s="14"/>
      <c r="H33" s="14"/>
    </row>
    <row r="34" spans="1:8" x14ac:dyDescent="0.25">
      <c r="A34" s="162" t="s">
        <v>96</v>
      </c>
      <c r="B34" s="165">
        <v>20</v>
      </c>
      <c r="C34" s="14"/>
      <c r="D34" s="14"/>
      <c r="E34" s="14"/>
      <c r="F34" s="14"/>
      <c r="G34" s="14"/>
      <c r="H34" s="14"/>
    </row>
    <row r="35" spans="1:8" x14ac:dyDescent="0.25">
      <c r="A35" s="162" t="s">
        <v>97</v>
      </c>
      <c r="B35" s="165">
        <v>20</v>
      </c>
      <c r="C35" s="14"/>
      <c r="D35" s="14"/>
      <c r="E35" s="14"/>
      <c r="F35" s="14"/>
      <c r="G35" s="14"/>
      <c r="H35" s="14"/>
    </row>
    <row r="36" spans="1:8" x14ac:dyDescent="0.25">
      <c r="A36" s="14"/>
      <c r="B36" s="14"/>
      <c r="C36" s="14"/>
      <c r="D36" s="14"/>
      <c r="E36" s="14"/>
      <c r="F36" s="14"/>
      <c r="G36" s="14"/>
      <c r="H36" s="14"/>
    </row>
    <row r="37" spans="1:8" ht="15" customHeight="1" x14ac:dyDescent="0.25">
      <c r="A37" s="235" t="s">
        <v>40</v>
      </c>
      <c r="B37" s="235"/>
      <c r="C37" s="235"/>
      <c r="D37" s="235"/>
      <c r="E37" s="235"/>
      <c r="F37" s="235"/>
      <c r="G37" s="14"/>
      <c r="H37" s="14"/>
    </row>
    <row r="38" spans="1:8" x14ac:dyDescent="0.25">
      <c r="A38" s="160" t="s">
        <v>101</v>
      </c>
      <c r="B38" s="15"/>
      <c r="C38" s="15"/>
      <c r="D38" s="15"/>
      <c r="E38" s="14"/>
      <c r="F38" s="14"/>
      <c r="G38" s="14"/>
      <c r="H38" s="14"/>
    </row>
    <row r="39" spans="1:8" x14ac:dyDescent="0.25">
      <c r="A39" s="235" t="s">
        <v>102</v>
      </c>
      <c r="B39" s="235"/>
      <c r="C39" s="235"/>
      <c r="D39" s="235"/>
      <c r="E39" s="235"/>
      <c r="F39" s="235"/>
      <c r="G39" s="235"/>
      <c r="H39" s="235"/>
    </row>
    <row r="40" spans="1:8" x14ac:dyDescent="0.25">
      <c r="A40" s="15"/>
      <c r="B40" s="15"/>
      <c r="C40" s="15"/>
      <c r="D40" s="15"/>
      <c r="E40" s="15"/>
      <c r="F40" s="15"/>
      <c r="G40" s="15"/>
      <c r="H40" s="15"/>
    </row>
    <row r="41" spans="1:8" ht="15" customHeight="1" x14ac:dyDescent="0.25">
      <c r="A41" s="15"/>
      <c r="B41" s="233" t="s">
        <v>103</v>
      </c>
      <c r="C41" s="233"/>
      <c r="D41" s="233"/>
      <c r="E41" s="233"/>
      <c r="F41" s="169"/>
      <c r="G41" s="14"/>
      <c r="H41" s="14"/>
    </row>
    <row r="42" spans="1:8" ht="60" x14ac:dyDescent="0.25">
      <c r="A42" s="15"/>
      <c r="B42" s="167" t="s">
        <v>104</v>
      </c>
      <c r="C42" s="167" t="s">
        <v>105</v>
      </c>
      <c r="D42" s="167" t="s">
        <v>106</v>
      </c>
      <c r="E42" s="167" t="s">
        <v>107</v>
      </c>
      <c r="F42" s="164" t="s">
        <v>89</v>
      </c>
      <c r="G42" s="167" t="s">
        <v>108</v>
      </c>
      <c r="H42" s="167" t="s">
        <v>110</v>
      </c>
    </row>
    <row r="43" spans="1:8" x14ac:dyDescent="0.25">
      <c r="A43" s="15"/>
      <c r="B43" s="168">
        <v>106</v>
      </c>
      <c r="C43" s="168">
        <v>24</v>
      </c>
      <c r="D43" s="168">
        <v>25</v>
      </c>
      <c r="E43" s="165">
        <v>17</v>
      </c>
      <c r="F43" s="165">
        <v>16</v>
      </c>
      <c r="G43" s="165">
        <f>SUM(C43:F43)</f>
        <v>82</v>
      </c>
      <c r="H43" s="165">
        <v>5</v>
      </c>
    </row>
    <row r="44" spans="1:8" x14ac:dyDescent="0.25">
      <c r="A44" s="15"/>
      <c r="B44" s="168">
        <v>503</v>
      </c>
      <c r="C44" s="168">
        <v>17</v>
      </c>
      <c r="D44" s="168">
        <v>22</v>
      </c>
      <c r="E44" s="165">
        <v>15</v>
      </c>
      <c r="F44" s="165">
        <v>16</v>
      </c>
      <c r="G44" s="165">
        <f t="shared" ref="G44:G47" si="0">SUM(C44:F44)</f>
        <v>70</v>
      </c>
      <c r="H44" s="165">
        <v>4</v>
      </c>
    </row>
    <row r="45" spans="1:8" x14ac:dyDescent="0.25">
      <c r="A45" s="15"/>
      <c r="B45" s="168">
        <v>89</v>
      </c>
      <c r="C45" s="168">
        <v>22</v>
      </c>
      <c r="D45" s="168">
        <v>20</v>
      </c>
      <c r="E45" s="165">
        <v>11</v>
      </c>
      <c r="F45" s="165">
        <v>16</v>
      </c>
      <c r="G45" s="165">
        <f t="shared" si="0"/>
        <v>69</v>
      </c>
      <c r="H45" s="165">
        <v>3</v>
      </c>
    </row>
    <row r="46" spans="1:8" x14ac:dyDescent="0.25">
      <c r="A46" s="15"/>
      <c r="B46" s="168">
        <v>509</v>
      </c>
      <c r="C46" s="168">
        <v>18</v>
      </c>
      <c r="D46" s="168">
        <v>25</v>
      </c>
      <c r="E46" s="165">
        <v>12</v>
      </c>
      <c r="F46" s="165">
        <v>12</v>
      </c>
      <c r="G46" s="165">
        <f t="shared" si="0"/>
        <v>67</v>
      </c>
      <c r="H46" s="165">
        <v>2</v>
      </c>
    </row>
    <row r="47" spans="1:8" x14ac:dyDescent="0.25">
      <c r="A47" s="15"/>
      <c r="B47" s="168">
        <v>9</v>
      </c>
      <c r="C47" s="168">
        <v>17</v>
      </c>
      <c r="D47" s="168">
        <v>24</v>
      </c>
      <c r="E47" s="165">
        <v>11</v>
      </c>
      <c r="F47" s="165">
        <v>12</v>
      </c>
      <c r="G47" s="165">
        <f t="shared" si="0"/>
        <v>64</v>
      </c>
      <c r="H47" s="165">
        <v>1</v>
      </c>
    </row>
    <row r="48" spans="1:8" x14ac:dyDescent="0.25">
      <c r="A48" s="14"/>
      <c r="B48" s="15"/>
      <c r="C48" s="14"/>
      <c r="D48" s="14"/>
      <c r="E48" s="14"/>
      <c r="F48" s="14"/>
      <c r="G48" s="14"/>
      <c r="H48" s="14"/>
    </row>
    <row r="49" spans="1:10" ht="16.5" customHeight="1" x14ac:dyDescent="0.25">
      <c r="A49" s="14"/>
      <c r="B49" s="234" t="s">
        <v>111</v>
      </c>
      <c r="C49" s="234"/>
      <c r="D49" s="234"/>
      <c r="E49" s="234"/>
      <c r="F49" s="14"/>
      <c r="G49" s="14"/>
      <c r="H49" s="14"/>
      <c r="I49" s="174" t="s">
        <v>119</v>
      </c>
    </row>
    <row r="50" spans="1:10" ht="30" x14ac:dyDescent="0.25">
      <c r="A50" s="14"/>
      <c r="B50" s="167" t="s">
        <v>104</v>
      </c>
      <c r="C50" s="167" t="s">
        <v>112</v>
      </c>
      <c r="D50" s="170" t="s">
        <v>113</v>
      </c>
      <c r="E50" s="167" t="s">
        <v>114</v>
      </c>
      <c r="F50" s="170" t="s">
        <v>115</v>
      </c>
      <c r="G50" s="167" t="s">
        <v>116</v>
      </c>
      <c r="H50" s="170" t="s">
        <v>117</v>
      </c>
      <c r="I50" s="167" t="s">
        <v>109</v>
      </c>
      <c r="J50" s="167" t="s">
        <v>118</v>
      </c>
    </row>
    <row r="51" spans="1:10" x14ac:dyDescent="0.25">
      <c r="A51" s="14"/>
      <c r="B51" s="168">
        <v>89</v>
      </c>
      <c r="C51" s="168">
        <v>69</v>
      </c>
      <c r="D51" s="171">
        <v>3</v>
      </c>
      <c r="E51" s="165">
        <v>83</v>
      </c>
      <c r="F51" s="172">
        <v>5</v>
      </c>
      <c r="G51" s="165">
        <v>73</v>
      </c>
      <c r="H51" s="172">
        <v>4</v>
      </c>
      <c r="I51" s="173">
        <f>+D51+F51+H51</f>
        <v>12</v>
      </c>
      <c r="J51" s="173" t="s">
        <v>120</v>
      </c>
    </row>
    <row r="52" spans="1:10" x14ac:dyDescent="0.25">
      <c r="A52" s="14"/>
      <c r="B52" s="168">
        <v>503</v>
      </c>
      <c r="C52" s="168">
        <v>70</v>
      </c>
      <c r="D52" s="171">
        <v>4</v>
      </c>
      <c r="E52" s="165">
        <v>83</v>
      </c>
      <c r="F52" s="172">
        <v>5</v>
      </c>
      <c r="G52" s="165">
        <v>69</v>
      </c>
      <c r="H52" s="172">
        <v>2</v>
      </c>
      <c r="I52" s="173">
        <f>+D52+F52+H52</f>
        <v>11</v>
      </c>
      <c r="J52" s="173" t="s">
        <v>121</v>
      </c>
    </row>
    <row r="53" spans="1:10" x14ac:dyDescent="0.25">
      <c r="A53" s="14"/>
      <c r="B53" s="168">
        <v>106</v>
      </c>
      <c r="C53" s="168">
        <v>82</v>
      </c>
      <c r="D53" s="171">
        <v>5</v>
      </c>
      <c r="E53" s="165">
        <v>79</v>
      </c>
      <c r="F53" s="172">
        <v>3</v>
      </c>
      <c r="G53" s="165">
        <v>67</v>
      </c>
      <c r="H53" s="172">
        <v>1</v>
      </c>
      <c r="I53" s="175">
        <f>+D53+F53+H53</f>
        <v>9</v>
      </c>
      <c r="J53" s="173" t="s">
        <v>122</v>
      </c>
    </row>
    <row r="54" spans="1:10" x14ac:dyDescent="0.25">
      <c r="A54" s="14"/>
      <c r="B54" s="168">
        <v>509</v>
      </c>
      <c r="C54" s="168">
        <v>67</v>
      </c>
      <c r="D54" s="171">
        <v>2</v>
      </c>
      <c r="E54" s="165">
        <v>76</v>
      </c>
      <c r="F54" s="172">
        <v>2</v>
      </c>
      <c r="G54" s="165">
        <v>79</v>
      </c>
      <c r="H54" s="172">
        <v>5</v>
      </c>
      <c r="I54" s="175">
        <f>+D54+F54+H54</f>
        <v>9</v>
      </c>
      <c r="J54" s="173" t="s">
        <v>123</v>
      </c>
    </row>
    <row r="55" spans="1:10" x14ac:dyDescent="0.25">
      <c r="A55" s="14"/>
      <c r="B55" s="168">
        <v>9</v>
      </c>
      <c r="C55" s="168">
        <v>64</v>
      </c>
      <c r="D55" s="171">
        <v>1</v>
      </c>
      <c r="E55" s="165">
        <v>75</v>
      </c>
      <c r="F55" s="172">
        <v>1</v>
      </c>
      <c r="G55" s="165">
        <v>70</v>
      </c>
      <c r="H55" s="172">
        <v>3</v>
      </c>
      <c r="I55" s="173">
        <f>+D55+F55+H55</f>
        <v>5</v>
      </c>
      <c r="J55" s="173" t="s">
        <v>124</v>
      </c>
    </row>
    <row r="56" spans="1:10" ht="38.25" customHeight="1" x14ac:dyDescent="0.25">
      <c r="A56" s="14"/>
      <c r="B56" s="235" t="s">
        <v>125</v>
      </c>
      <c r="C56" s="235"/>
      <c r="D56" s="235"/>
      <c r="E56" s="235"/>
      <c r="F56" s="235"/>
      <c r="G56" s="235"/>
      <c r="H56" s="235"/>
      <c r="I56" s="235"/>
      <c r="J56" s="235"/>
    </row>
    <row r="57" spans="1:10" x14ac:dyDescent="0.25">
      <c r="A57" s="14"/>
      <c r="B57" s="15"/>
      <c r="C57" s="14"/>
      <c r="D57" s="14"/>
      <c r="E57" s="14"/>
      <c r="F57" s="14"/>
      <c r="G57" s="14"/>
      <c r="H57" s="14"/>
    </row>
    <row r="58" spans="1:10" x14ac:dyDescent="0.25">
      <c r="A58" s="14"/>
      <c r="B58" s="15"/>
      <c r="C58" s="14"/>
      <c r="D58" s="14"/>
      <c r="E58" s="14"/>
      <c r="F58" s="14"/>
      <c r="G58" s="14"/>
      <c r="H58" s="14"/>
    </row>
    <row r="59" spans="1:10" ht="48.75" customHeight="1" x14ac:dyDescent="0.25">
      <c r="A59" s="183" t="s">
        <v>144</v>
      </c>
      <c r="B59" s="181"/>
      <c r="C59" s="180"/>
      <c r="D59" s="180"/>
      <c r="E59" s="180"/>
      <c r="F59" s="180"/>
      <c r="G59" s="180"/>
      <c r="H59" s="180"/>
      <c r="I59" s="182"/>
    </row>
    <row r="60" spans="1:10" ht="48.75" customHeight="1" x14ac:dyDescent="0.25">
      <c r="A60" s="184" t="s">
        <v>147</v>
      </c>
      <c r="B60" s="238" t="s">
        <v>148</v>
      </c>
      <c r="C60" s="239"/>
      <c r="D60" s="239"/>
      <c r="E60" s="239"/>
      <c r="F60" s="239"/>
      <c r="G60" s="239"/>
      <c r="H60" s="239"/>
      <c r="I60" s="240"/>
    </row>
    <row r="61" spans="1:10" ht="48.75" customHeight="1" x14ac:dyDescent="0.25">
      <c r="A61" s="185" t="s">
        <v>143</v>
      </c>
      <c r="B61" s="237" t="s">
        <v>141</v>
      </c>
      <c r="C61" s="237"/>
      <c r="D61" s="237"/>
      <c r="E61" s="237"/>
      <c r="F61" s="237"/>
      <c r="G61" s="237"/>
      <c r="H61" s="237"/>
      <c r="I61" s="237"/>
    </row>
    <row r="62" spans="1:10" ht="48.75" customHeight="1" x14ac:dyDescent="0.25">
      <c r="A62" s="185" t="s">
        <v>145</v>
      </c>
      <c r="B62" s="237" t="s">
        <v>146</v>
      </c>
      <c r="C62" s="237"/>
      <c r="D62" s="237"/>
      <c r="E62" s="237"/>
      <c r="F62" s="237"/>
      <c r="G62" s="237"/>
      <c r="H62" s="237"/>
      <c r="I62" s="237"/>
    </row>
    <row r="63" spans="1:10" ht="48.75" customHeight="1" x14ac:dyDescent="0.25">
      <c r="A63" s="186" t="s">
        <v>44</v>
      </c>
      <c r="B63" s="241" t="s">
        <v>45</v>
      </c>
      <c r="C63" s="242"/>
      <c r="D63" s="242"/>
      <c r="E63" s="242"/>
      <c r="F63" s="242"/>
      <c r="G63" s="242"/>
      <c r="H63" s="242"/>
      <c r="I63" s="243"/>
    </row>
    <row r="64" spans="1:10" ht="48.75" customHeight="1" x14ac:dyDescent="0.25">
      <c r="A64" s="184" t="s">
        <v>142</v>
      </c>
      <c r="B64" s="238" t="s">
        <v>149</v>
      </c>
      <c r="C64" s="239"/>
      <c r="D64" s="239"/>
      <c r="E64" s="239"/>
      <c r="F64" s="239"/>
      <c r="G64" s="239"/>
      <c r="H64" s="239"/>
      <c r="I64" s="240"/>
    </row>
    <row r="65" spans="1:8" x14ac:dyDescent="0.25">
      <c r="A65" s="14"/>
      <c r="B65" s="14"/>
      <c r="C65" s="14"/>
      <c r="D65" s="14"/>
      <c r="E65" s="14"/>
      <c r="F65" s="14"/>
      <c r="G65" s="14"/>
      <c r="H65" s="14"/>
    </row>
    <row r="66" spans="1:8" x14ac:dyDescent="0.25">
      <c r="A66" s="14"/>
      <c r="B66" s="14"/>
      <c r="C66" s="14"/>
      <c r="D66" s="14"/>
      <c r="E66" s="14"/>
      <c r="F66" s="14"/>
      <c r="G66" s="14"/>
      <c r="H66" s="14"/>
    </row>
    <row r="67" spans="1:8" x14ac:dyDescent="0.25">
      <c r="A67" s="14"/>
      <c r="B67" s="14"/>
      <c r="C67" s="14"/>
      <c r="D67" s="14"/>
      <c r="E67" s="14"/>
      <c r="F67" s="14"/>
      <c r="G67" s="14"/>
      <c r="H67" s="14"/>
    </row>
    <row r="68" spans="1:8" x14ac:dyDescent="0.25">
      <c r="A68" s="14"/>
      <c r="B68" s="14"/>
      <c r="C68" s="14"/>
      <c r="D68" s="14"/>
      <c r="E68" s="14"/>
      <c r="F68" s="14"/>
      <c r="G68" s="14"/>
      <c r="H68" s="14"/>
    </row>
    <row r="69" spans="1:8" x14ac:dyDescent="0.25">
      <c r="A69" s="14"/>
      <c r="B69" s="14"/>
      <c r="C69" s="14"/>
      <c r="D69" s="14"/>
      <c r="E69" s="14"/>
      <c r="F69" s="14"/>
      <c r="G69" s="14"/>
      <c r="H69" s="14"/>
    </row>
    <row r="70" spans="1:8" x14ac:dyDescent="0.25">
      <c r="A70" s="14"/>
      <c r="B70" s="14"/>
      <c r="C70" s="14"/>
      <c r="D70" s="14"/>
      <c r="E70" s="14"/>
      <c r="F70" s="14"/>
      <c r="G70" s="14"/>
      <c r="H70" s="14"/>
    </row>
  </sheetData>
  <sortState xmlns:xlrd2="http://schemas.microsoft.com/office/spreadsheetml/2017/richdata2" ref="B51:J55">
    <sortCondition descending="1" ref="I51"/>
  </sortState>
  <mergeCells count="14">
    <mergeCell ref="B61:I61"/>
    <mergeCell ref="B62:I62"/>
    <mergeCell ref="B64:I64"/>
    <mergeCell ref="B63:I63"/>
    <mergeCell ref="B60:I60"/>
    <mergeCell ref="B41:E41"/>
    <mergeCell ref="B49:E49"/>
    <mergeCell ref="B56:J56"/>
    <mergeCell ref="A10:H10"/>
    <mergeCell ref="A19:F19"/>
    <mergeCell ref="A28:F28"/>
    <mergeCell ref="A37:F37"/>
    <mergeCell ref="A30:B30"/>
    <mergeCell ref="A39:H39"/>
  </mergeCells>
  <pageMargins left="0.19685039370078741" right="0.19685039370078741" top="0.19685039370078741" bottom="0.39370078740157483" header="0" footer="0.19685039370078741"/>
  <pageSetup paperSize="9" scale="81" orientation="portrait" r:id="rId1"/>
  <rowBreaks count="1" manualBreakCount="1">
    <brk id="37"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Y94"/>
  <sheetViews>
    <sheetView zoomScale="80" zoomScaleNormal="80" zoomScaleSheetLayoutView="80" workbookViewId="0">
      <pane xSplit="4" ySplit="3" topLeftCell="E4" activePane="bottomRight" state="frozen"/>
      <selection activeCell="X3" sqref="X3"/>
      <selection pane="topRight" activeCell="X3" sqref="X3"/>
      <selection pane="bottomLeft" activeCell="X3" sqref="X3"/>
      <selection pane="bottomRight" activeCell="F5" sqref="F5"/>
    </sheetView>
  </sheetViews>
  <sheetFormatPr defaultColWidth="9.140625" defaultRowHeight="15" x14ac:dyDescent="0.25"/>
  <cols>
    <col min="1" max="1" width="7" style="1" customWidth="1"/>
    <col min="2" max="2" width="18.28515625" style="1" customWidth="1"/>
    <col min="3" max="3" width="33" style="1" customWidth="1"/>
    <col min="4" max="4" width="10.140625" style="1" customWidth="1"/>
    <col min="5" max="5" width="7" style="1" customWidth="1"/>
    <col min="6" max="11" width="9.7109375" style="1" customWidth="1"/>
    <col min="12" max="17" width="10.140625" style="1" customWidth="1"/>
    <col min="18" max="25" width="11" style="1" customWidth="1"/>
    <col min="26" max="16384" width="9.140625" style="1"/>
  </cols>
  <sheetData>
    <row r="1" spans="1:25" ht="36.75" customHeight="1" x14ac:dyDescent="0.25">
      <c r="A1" s="216" t="s">
        <v>18</v>
      </c>
      <c r="B1" s="217"/>
      <c r="C1" s="217"/>
      <c r="D1" s="217"/>
      <c r="E1" s="218"/>
      <c r="F1" s="28"/>
      <c r="G1" s="28"/>
      <c r="H1" s="222" t="s">
        <v>32</v>
      </c>
      <c r="I1" s="222"/>
      <c r="J1" s="222" t="s">
        <v>33</v>
      </c>
      <c r="K1" s="223"/>
      <c r="L1" s="36"/>
      <c r="M1" s="36"/>
      <c r="N1" s="222" t="s">
        <v>32</v>
      </c>
      <c r="O1" s="222"/>
      <c r="P1" s="222" t="s">
        <v>33</v>
      </c>
      <c r="Q1" s="223"/>
      <c r="R1" s="36"/>
      <c r="S1" s="36"/>
      <c r="T1" s="222" t="s">
        <v>32</v>
      </c>
      <c r="U1" s="222"/>
      <c r="V1" s="222" t="s">
        <v>33</v>
      </c>
      <c r="W1" s="223"/>
      <c r="X1" s="224"/>
      <c r="Y1" s="225"/>
    </row>
    <row r="2" spans="1:25" ht="31.5" x14ac:dyDescent="0.25">
      <c r="A2" s="219" t="s">
        <v>49</v>
      </c>
      <c r="B2" s="220"/>
      <c r="C2" s="220"/>
      <c r="D2" s="220"/>
      <c r="E2" s="221"/>
      <c r="F2" s="30" t="s">
        <v>29</v>
      </c>
      <c r="G2" s="22"/>
      <c r="H2" s="22"/>
      <c r="I2" s="22"/>
      <c r="J2" s="22"/>
      <c r="K2" s="22"/>
      <c r="L2" s="23" t="s">
        <v>30</v>
      </c>
      <c r="M2" s="23"/>
      <c r="N2" s="23"/>
      <c r="O2" s="23"/>
      <c r="P2" s="23"/>
      <c r="Q2" s="23"/>
      <c r="R2" s="24" t="s">
        <v>31</v>
      </c>
      <c r="S2" s="24"/>
      <c r="T2" s="24"/>
      <c r="U2" s="24"/>
      <c r="V2" s="24"/>
      <c r="W2" s="24"/>
      <c r="X2" s="226" t="s">
        <v>81</v>
      </c>
      <c r="Y2" s="226"/>
    </row>
    <row r="3" spans="1:25" s="2" customFormat="1" ht="67.5" customHeight="1" x14ac:dyDescent="0.2">
      <c r="A3" s="108" t="s">
        <v>0</v>
      </c>
      <c r="B3" s="108" t="s">
        <v>12</v>
      </c>
      <c r="C3" s="108" t="s">
        <v>13</v>
      </c>
      <c r="D3" s="108" t="s">
        <v>1</v>
      </c>
      <c r="E3" s="108" t="s">
        <v>41</v>
      </c>
      <c r="F3" s="25" t="s">
        <v>66</v>
      </c>
      <c r="G3" s="25" t="s">
        <v>67</v>
      </c>
      <c r="H3" s="25" t="s">
        <v>27</v>
      </c>
      <c r="I3" s="25" t="s">
        <v>28</v>
      </c>
      <c r="J3" s="115" t="s">
        <v>72</v>
      </c>
      <c r="K3" s="115" t="s">
        <v>3</v>
      </c>
      <c r="L3" s="26" t="s">
        <v>19</v>
      </c>
      <c r="M3" s="26" t="s">
        <v>20</v>
      </c>
      <c r="N3" s="26" t="s">
        <v>21</v>
      </c>
      <c r="O3" s="26" t="s">
        <v>22</v>
      </c>
      <c r="P3" s="124" t="s">
        <v>73</v>
      </c>
      <c r="Q3" s="124" t="s">
        <v>5</v>
      </c>
      <c r="R3" s="27" t="s">
        <v>68</v>
      </c>
      <c r="S3" s="27" t="s">
        <v>69</v>
      </c>
      <c r="T3" s="27" t="s">
        <v>70</v>
      </c>
      <c r="U3" s="27" t="s">
        <v>71</v>
      </c>
      <c r="V3" s="124" t="s">
        <v>74</v>
      </c>
      <c r="W3" s="124" t="s">
        <v>6</v>
      </c>
      <c r="X3" s="39" t="s">
        <v>23</v>
      </c>
      <c r="Y3" s="39" t="s">
        <v>24</v>
      </c>
    </row>
    <row r="4" spans="1:25" s="2" customFormat="1" ht="25.5" customHeight="1" x14ac:dyDescent="0.2">
      <c r="A4" s="40"/>
      <c r="B4" s="40"/>
      <c r="C4" s="40"/>
      <c r="D4" s="40"/>
      <c r="E4" s="40"/>
      <c r="F4" s="76"/>
      <c r="G4" s="76"/>
      <c r="H4" s="76"/>
      <c r="I4" s="76"/>
      <c r="J4" s="117"/>
      <c r="K4" s="117"/>
      <c r="L4" s="77"/>
      <c r="M4" s="77"/>
      <c r="N4" s="77"/>
      <c r="O4" s="77"/>
      <c r="P4" s="126"/>
      <c r="Q4" s="126"/>
      <c r="R4" s="78"/>
      <c r="S4" s="78"/>
      <c r="T4" s="78"/>
      <c r="U4" s="78"/>
      <c r="V4" s="126"/>
      <c r="W4" s="126"/>
      <c r="X4" s="79"/>
      <c r="Y4" s="79"/>
    </row>
    <row r="5" spans="1:25" ht="18.75" customHeight="1" x14ac:dyDescent="0.25">
      <c r="A5" s="20">
        <v>2</v>
      </c>
      <c r="B5" s="21" t="s">
        <v>131</v>
      </c>
      <c r="C5" s="21" t="s">
        <v>132</v>
      </c>
      <c r="D5" s="37" t="s">
        <v>128</v>
      </c>
      <c r="E5" s="37" t="s">
        <v>43</v>
      </c>
      <c r="F5" s="16">
        <v>26</v>
      </c>
      <c r="G5" s="16">
        <v>30</v>
      </c>
      <c r="H5" s="16">
        <v>16</v>
      </c>
      <c r="I5" s="16">
        <v>19</v>
      </c>
      <c r="J5" s="116">
        <f t="shared" ref="J5:J36" si="0">SUM(F5:I5)</f>
        <v>91</v>
      </c>
      <c r="K5" s="157">
        <v>7</v>
      </c>
      <c r="L5" s="17">
        <v>50</v>
      </c>
      <c r="M5" s="17">
        <v>10</v>
      </c>
      <c r="N5" s="17">
        <v>20</v>
      </c>
      <c r="O5" s="17">
        <v>15</v>
      </c>
      <c r="P5" s="125">
        <f t="shared" ref="P5:P36" si="1">SUM(L5:O5)</f>
        <v>95</v>
      </c>
      <c r="Q5" s="157">
        <v>6</v>
      </c>
      <c r="R5" s="18">
        <v>46</v>
      </c>
      <c r="S5" s="18">
        <v>11</v>
      </c>
      <c r="T5" s="18">
        <v>19</v>
      </c>
      <c r="U5" s="18">
        <v>16</v>
      </c>
      <c r="V5" s="125">
        <f t="shared" ref="V5:V36" si="2">SUM(R5:U5)</f>
        <v>92</v>
      </c>
      <c r="W5" s="157">
        <v>3</v>
      </c>
      <c r="X5" s="19">
        <f t="shared" ref="X5:X36" si="3">+J5+P5+V5</f>
        <v>278</v>
      </c>
      <c r="Y5" s="19">
        <f t="shared" ref="Y5:Y36" si="4">+K5+Q5+W5</f>
        <v>16</v>
      </c>
    </row>
    <row r="6" spans="1:25" ht="18.75" customHeight="1" x14ac:dyDescent="0.25">
      <c r="A6" s="20">
        <v>278</v>
      </c>
      <c r="B6" s="21" t="s">
        <v>136</v>
      </c>
      <c r="C6" s="21" t="s">
        <v>137</v>
      </c>
      <c r="D6" s="37" t="s">
        <v>128</v>
      </c>
      <c r="E6" s="37" t="s">
        <v>42</v>
      </c>
      <c r="F6" s="16">
        <v>25</v>
      </c>
      <c r="G6" s="16">
        <v>30</v>
      </c>
      <c r="H6" s="16">
        <v>15</v>
      </c>
      <c r="I6" s="16">
        <v>20</v>
      </c>
      <c r="J6" s="116">
        <f t="shared" si="0"/>
        <v>90</v>
      </c>
      <c r="K6" s="157">
        <v>6</v>
      </c>
      <c r="L6" s="17">
        <v>50</v>
      </c>
      <c r="M6" s="17">
        <v>10</v>
      </c>
      <c r="N6" s="17">
        <v>18</v>
      </c>
      <c r="O6" s="17">
        <v>18</v>
      </c>
      <c r="P6" s="125">
        <f t="shared" si="1"/>
        <v>96</v>
      </c>
      <c r="Q6" s="157">
        <v>7</v>
      </c>
      <c r="R6" s="18">
        <v>45</v>
      </c>
      <c r="S6" s="18">
        <v>10</v>
      </c>
      <c r="T6" s="18">
        <v>20</v>
      </c>
      <c r="U6" s="18">
        <v>15</v>
      </c>
      <c r="V6" s="125">
        <f t="shared" si="2"/>
        <v>90</v>
      </c>
      <c r="W6" s="157">
        <v>1</v>
      </c>
      <c r="X6" s="19">
        <f t="shared" si="3"/>
        <v>276</v>
      </c>
      <c r="Y6" s="19">
        <f t="shared" si="4"/>
        <v>14</v>
      </c>
    </row>
    <row r="7" spans="1:25" ht="18.75" customHeight="1" x14ac:dyDescent="0.25">
      <c r="A7" s="20">
        <v>545</v>
      </c>
      <c r="B7" s="21" t="s">
        <v>138</v>
      </c>
      <c r="C7" s="21" t="s">
        <v>139</v>
      </c>
      <c r="D7" s="37" t="s">
        <v>128</v>
      </c>
      <c r="E7" s="37" t="s">
        <v>42</v>
      </c>
      <c r="F7" s="16">
        <v>29</v>
      </c>
      <c r="G7" s="16">
        <v>25</v>
      </c>
      <c r="H7" s="16">
        <v>20</v>
      </c>
      <c r="I7" s="16">
        <v>15</v>
      </c>
      <c r="J7" s="116">
        <f t="shared" si="0"/>
        <v>89</v>
      </c>
      <c r="K7" s="157">
        <v>5</v>
      </c>
      <c r="L7" s="17">
        <v>45</v>
      </c>
      <c r="M7" s="17">
        <v>6</v>
      </c>
      <c r="N7" s="17">
        <v>15</v>
      </c>
      <c r="O7" s="17">
        <v>18</v>
      </c>
      <c r="P7" s="125">
        <f t="shared" si="1"/>
        <v>84</v>
      </c>
      <c r="Q7" s="157">
        <v>2</v>
      </c>
      <c r="R7" s="18">
        <v>50</v>
      </c>
      <c r="S7" s="18">
        <v>15</v>
      </c>
      <c r="T7" s="18">
        <v>15</v>
      </c>
      <c r="U7" s="18">
        <v>20</v>
      </c>
      <c r="V7" s="125">
        <f t="shared" si="2"/>
        <v>100</v>
      </c>
      <c r="W7" s="157">
        <v>7</v>
      </c>
      <c r="X7" s="19">
        <f t="shared" si="3"/>
        <v>273</v>
      </c>
      <c r="Y7" s="19">
        <f t="shared" si="4"/>
        <v>14</v>
      </c>
    </row>
    <row r="8" spans="1:25" ht="18.75" customHeight="1" x14ac:dyDescent="0.25">
      <c r="A8" s="20">
        <v>285</v>
      </c>
      <c r="B8" s="21" t="s">
        <v>134</v>
      </c>
      <c r="C8" s="21" t="s">
        <v>135</v>
      </c>
      <c r="D8" s="37" t="s">
        <v>128</v>
      </c>
      <c r="E8" s="37" t="s">
        <v>42</v>
      </c>
      <c r="F8" s="16">
        <v>28</v>
      </c>
      <c r="G8" s="16">
        <v>23</v>
      </c>
      <c r="H8" s="16">
        <v>18</v>
      </c>
      <c r="I8" s="16">
        <v>17</v>
      </c>
      <c r="J8" s="116">
        <f t="shared" si="0"/>
        <v>86</v>
      </c>
      <c r="K8" s="157">
        <v>3</v>
      </c>
      <c r="L8" s="17">
        <v>47</v>
      </c>
      <c r="M8" s="17">
        <v>7</v>
      </c>
      <c r="N8" s="17">
        <v>17</v>
      </c>
      <c r="O8" s="17">
        <v>17</v>
      </c>
      <c r="P8" s="125">
        <f t="shared" si="1"/>
        <v>88</v>
      </c>
      <c r="Q8" s="157">
        <v>4</v>
      </c>
      <c r="R8" s="18">
        <v>48</v>
      </c>
      <c r="S8" s="18">
        <v>13</v>
      </c>
      <c r="T8" s="18">
        <v>17</v>
      </c>
      <c r="U8" s="18">
        <v>18</v>
      </c>
      <c r="V8" s="125">
        <f t="shared" si="2"/>
        <v>96</v>
      </c>
      <c r="W8" s="157">
        <v>5</v>
      </c>
      <c r="X8" s="19">
        <f t="shared" si="3"/>
        <v>270</v>
      </c>
      <c r="Y8" s="19">
        <f t="shared" si="4"/>
        <v>12</v>
      </c>
    </row>
    <row r="9" spans="1:25" ht="18.75" customHeight="1" x14ac:dyDescent="0.25">
      <c r="A9" s="20">
        <v>261</v>
      </c>
      <c r="B9" s="21" t="s">
        <v>129</v>
      </c>
      <c r="C9" s="21" t="s">
        <v>130</v>
      </c>
      <c r="D9" s="37" t="s">
        <v>128</v>
      </c>
      <c r="E9" s="37" t="s">
        <v>42</v>
      </c>
      <c r="F9" s="16">
        <v>28</v>
      </c>
      <c r="G9" s="16">
        <v>24</v>
      </c>
      <c r="H9" s="16">
        <v>19</v>
      </c>
      <c r="I9" s="16">
        <v>16</v>
      </c>
      <c r="J9" s="116">
        <f t="shared" si="0"/>
        <v>87</v>
      </c>
      <c r="K9" s="157">
        <v>4</v>
      </c>
      <c r="L9" s="17">
        <v>46</v>
      </c>
      <c r="M9" s="17">
        <v>6</v>
      </c>
      <c r="N9" s="17">
        <v>16</v>
      </c>
      <c r="O9" s="17">
        <v>16</v>
      </c>
      <c r="P9" s="125">
        <f t="shared" si="1"/>
        <v>84</v>
      </c>
      <c r="Q9" s="157">
        <v>3</v>
      </c>
      <c r="R9" s="18">
        <v>49</v>
      </c>
      <c r="S9" s="18">
        <v>14</v>
      </c>
      <c r="T9" s="18">
        <v>16</v>
      </c>
      <c r="U9" s="18">
        <v>19</v>
      </c>
      <c r="V9" s="125">
        <f t="shared" si="2"/>
        <v>98</v>
      </c>
      <c r="W9" s="157">
        <v>6</v>
      </c>
      <c r="X9" s="19">
        <f t="shared" si="3"/>
        <v>269</v>
      </c>
      <c r="Y9" s="19">
        <f t="shared" si="4"/>
        <v>13</v>
      </c>
    </row>
    <row r="10" spans="1:25" ht="18.75" customHeight="1" x14ac:dyDescent="0.25">
      <c r="A10" s="143">
        <v>596</v>
      </c>
      <c r="B10" s="144" t="s">
        <v>133</v>
      </c>
      <c r="C10" s="144" t="s">
        <v>140</v>
      </c>
      <c r="D10" s="145" t="s">
        <v>128</v>
      </c>
      <c r="E10" s="145" t="s">
        <v>42</v>
      </c>
      <c r="F10" s="146">
        <v>30</v>
      </c>
      <c r="G10" s="146">
        <v>15</v>
      </c>
      <c r="H10" s="146">
        <v>17</v>
      </c>
      <c r="I10" s="146">
        <v>18</v>
      </c>
      <c r="J10" s="147">
        <f t="shared" si="0"/>
        <v>80</v>
      </c>
      <c r="K10" s="158">
        <v>2</v>
      </c>
      <c r="L10" s="146">
        <v>45</v>
      </c>
      <c r="M10" s="146">
        <v>10</v>
      </c>
      <c r="N10" s="146">
        <v>16</v>
      </c>
      <c r="O10" s="146">
        <v>19</v>
      </c>
      <c r="P10" s="147">
        <f t="shared" si="1"/>
        <v>90</v>
      </c>
      <c r="Q10" s="158">
        <v>5</v>
      </c>
      <c r="R10" s="146">
        <v>47</v>
      </c>
      <c r="S10" s="146">
        <v>12</v>
      </c>
      <c r="T10" s="146">
        <v>18</v>
      </c>
      <c r="U10" s="146">
        <v>17</v>
      </c>
      <c r="V10" s="147">
        <f t="shared" si="2"/>
        <v>94</v>
      </c>
      <c r="W10" s="158">
        <v>4</v>
      </c>
      <c r="X10" s="148">
        <f t="shared" si="3"/>
        <v>264</v>
      </c>
      <c r="Y10" s="148">
        <f t="shared" si="4"/>
        <v>11</v>
      </c>
    </row>
    <row r="11" spans="1:25" ht="18.75" customHeight="1" x14ac:dyDescent="0.25">
      <c r="A11" s="20">
        <v>482</v>
      </c>
      <c r="B11" s="21" t="s">
        <v>126</v>
      </c>
      <c r="C11" s="21" t="s">
        <v>127</v>
      </c>
      <c r="D11" s="37" t="s">
        <v>128</v>
      </c>
      <c r="E11" s="37" t="s">
        <v>42</v>
      </c>
      <c r="F11" s="16">
        <v>15</v>
      </c>
      <c r="G11" s="16">
        <v>26</v>
      </c>
      <c r="H11" s="16">
        <v>10</v>
      </c>
      <c r="I11" s="16">
        <v>14</v>
      </c>
      <c r="J11" s="116">
        <f t="shared" si="0"/>
        <v>65</v>
      </c>
      <c r="K11" s="157">
        <v>1</v>
      </c>
      <c r="L11" s="17">
        <v>45</v>
      </c>
      <c r="M11" s="17">
        <v>5</v>
      </c>
      <c r="N11" s="17">
        <v>15</v>
      </c>
      <c r="O11" s="17">
        <v>15</v>
      </c>
      <c r="P11" s="125">
        <f t="shared" si="1"/>
        <v>80</v>
      </c>
      <c r="Q11" s="157">
        <v>1</v>
      </c>
      <c r="R11" s="18">
        <v>45</v>
      </c>
      <c r="S11" s="18">
        <v>16</v>
      </c>
      <c r="T11" s="18">
        <v>14</v>
      </c>
      <c r="U11" s="18">
        <v>15</v>
      </c>
      <c r="V11" s="125">
        <f t="shared" si="2"/>
        <v>90</v>
      </c>
      <c r="W11" s="157">
        <v>2</v>
      </c>
      <c r="X11" s="19">
        <f t="shared" si="3"/>
        <v>235</v>
      </c>
      <c r="Y11" s="19">
        <f t="shared" si="4"/>
        <v>4</v>
      </c>
    </row>
    <row r="12" spans="1:25" ht="18.75" customHeight="1" x14ac:dyDescent="0.2">
      <c r="A12" s="176"/>
      <c r="B12" s="177"/>
      <c r="C12" s="177"/>
      <c r="D12" s="177"/>
      <c r="E12" s="37"/>
      <c r="F12" s="16"/>
      <c r="G12" s="16"/>
      <c r="H12" s="16"/>
      <c r="I12" s="16"/>
      <c r="J12" s="116">
        <f t="shared" si="0"/>
        <v>0</v>
      </c>
      <c r="K12" s="157"/>
      <c r="L12" s="17"/>
      <c r="M12" s="17"/>
      <c r="N12" s="17"/>
      <c r="O12" s="17"/>
      <c r="P12" s="125">
        <f t="shared" si="1"/>
        <v>0</v>
      </c>
      <c r="Q12" s="157"/>
      <c r="R12" s="18"/>
      <c r="S12" s="18"/>
      <c r="T12" s="18"/>
      <c r="U12" s="18"/>
      <c r="V12" s="125">
        <f t="shared" si="2"/>
        <v>0</v>
      </c>
      <c r="W12" s="157"/>
      <c r="X12" s="19">
        <f t="shared" si="3"/>
        <v>0</v>
      </c>
      <c r="Y12" s="19">
        <f t="shared" si="4"/>
        <v>0</v>
      </c>
    </row>
    <row r="13" spans="1:25" ht="18.75" customHeight="1" x14ac:dyDescent="0.2">
      <c r="A13" s="176"/>
      <c r="B13" s="177"/>
      <c r="C13" s="177"/>
      <c r="D13" s="177"/>
      <c r="E13" s="37"/>
      <c r="F13" s="16"/>
      <c r="G13" s="16"/>
      <c r="H13" s="16"/>
      <c r="I13" s="16"/>
      <c r="J13" s="116">
        <f t="shared" si="0"/>
        <v>0</v>
      </c>
      <c r="K13" s="157"/>
      <c r="L13" s="17"/>
      <c r="M13" s="17"/>
      <c r="N13" s="17"/>
      <c r="O13" s="17"/>
      <c r="P13" s="125">
        <f t="shared" si="1"/>
        <v>0</v>
      </c>
      <c r="Q13" s="157"/>
      <c r="R13" s="18"/>
      <c r="S13" s="18"/>
      <c r="T13" s="18"/>
      <c r="U13" s="18"/>
      <c r="V13" s="125">
        <f t="shared" si="2"/>
        <v>0</v>
      </c>
      <c r="W13" s="157"/>
      <c r="X13" s="19">
        <f t="shared" si="3"/>
        <v>0</v>
      </c>
      <c r="Y13" s="19">
        <f t="shared" si="4"/>
        <v>0</v>
      </c>
    </row>
    <row r="14" spans="1:25" ht="18.75" customHeight="1" x14ac:dyDescent="0.2">
      <c r="A14" s="176"/>
      <c r="B14" s="177"/>
      <c r="C14" s="177"/>
      <c r="D14" s="177"/>
      <c r="E14" s="37"/>
      <c r="F14" s="16"/>
      <c r="G14" s="16"/>
      <c r="H14" s="16"/>
      <c r="I14" s="16"/>
      <c r="J14" s="116">
        <f t="shared" si="0"/>
        <v>0</v>
      </c>
      <c r="K14" s="157"/>
      <c r="L14" s="17"/>
      <c r="M14" s="17"/>
      <c r="N14" s="17"/>
      <c r="O14" s="17"/>
      <c r="P14" s="125">
        <f t="shared" si="1"/>
        <v>0</v>
      </c>
      <c r="Q14" s="157"/>
      <c r="R14" s="18"/>
      <c r="S14" s="18"/>
      <c r="T14" s="18"/>
      <c r="U14" s="18"/>
      <c r="V14" s="125">
        <f t="shared" si="2"/>
        <v>0</v>
      </c>
      <c r="W14" s="157"/>
      <c r="X14" s="19">
        <f t="shared" si="3"/>
        <v>0</v>
      </c>
      <c r="Y14" s="19">
        <f t="shared" si="4"/>
        <v>0</v>
      </c>
    </row>
    <row r="15" spans="1:25" ht="18.75" customHeight="1" x14ac:dyDescent="0.2">
      <c r="A15" s="176"/>
      <c r="B15" s="177"/>
      <c r="C15" s="177"/>
      <c r="D15" s="177"/>
      <c r="E15" s="37"/>
      <c r="F15" s="16"/>
      <c r="G15" s="16"/>
      <c r="H15" s="16"/>
      <c r="I15" s="16"/>
      <c r="J15" s="116">
        <f t="shared" si="0"/>
        <v>0</v>
      </c>
      <c r="K15" s="157"/>
      <c r="L15" s="17"/>
      <c r="M15" s="17"/>
      <c r="N15" s="17"/>
      <c r="O15" s="17"/>
      <c r="P15" s="125">
        <f t="shared" si="1"/>
        <v>0</v>
      </c>
      <c r="Q15" s="157"/>
      <c r="R15" s="18"/>
      <c r="S15" s="18"/>
      <c r="T15" s="18"/>
      <c r="U15" s="18"/>
      <c r="V15" s="125">
        <f t="shared" si="2"/>
        <v>0</v>
      </c>
      <c r="W15" s="157"/>
      <c r="X15" s="19">
        <f t="shared" si="3"/>
        <v>0</v>
      </c>
      <c r="Y15" s="19">
        <f t="shared" si="4"/>
        <v>0</v>
      </c>
    </row>
    <row r="16" spans="1:25" ht="18.75" customHeight="1" x14ac:dyDescent="0.2">
      <c r="A16" s="176"/>
      <c r="B16" s="177"/>
      <c r="C16" s="177"/>
      <c r="D16" s="177"/>
      <c r="E16" s="37"/>
      <c r="F16" s="16"/>
      <c r="G16" s="16"/>
      <c r="H16" s="16"/>
      <c r="I16" s="16"/>
      <c r="J16" s="116">
        <f t="shared" si="0"/>
        <v>0</v>
      </c>
      <c r="K16" s="157"/>
      <c r="L16" s="17"/>
      <c r="M16" s="17"/>
      <c r="N16" s="17"/>
      <c r="O16" s="17"/>
      <c r="P16" s="125">
        <f t="shared" si="1"/>
        <v>0</v>
      </c>
      <c r="Q16" s="157"/>
      <c r="R16" s="18"/>
      <c r="S16" s="18"/>
      <c r="T16" s="18"/>
      <c r="U16" s="18"/>
      <c r="V16" s="125">
        <f t="shared" si="2"/>
        <v>0</v>
      </c>
      <c r="W16" s="157"/>
      <c r="X16" s="19">
        <f t="shared" si="3"/>
        <v>0</v>
      </c>
      <c r="Y16" s="19">
        <f t="shared" si="4"/>
        <v>0</v>
      </c>
    </row>
    <row r="17" spans="1:25" ht="18.75" customHeight="1" x14ac:dyDescent="0.2">
      <c r="A17" s="176"/>
      <c r="B17" s="177"/>
      <c r="C17" s="177"/>
      <c r="D17" s="177"/>
      <c r="E17" s="37"/>
      <c r="F17" s="16"/>
      <c r="G17" s="16"/>
      <c r="H17" s="16"/>
      <c r="I17" s="16"/>
      <c r="J17" s="116">
        <f t="shared" si="0"/>
        <v>0</v>
      </c>
      <c r="K17" s="157"/>
      <c r="L17" s="17"/>
      <c r="M17" s="17"/>
      <c r="N17" s="17"/>
      <c r="O17" s="17"/>
      <c r="P17" s="125">
        <f t="shared" si="1"/>
        <v>0</v>
      </c>
      <c r="Q17" s="157"/>
      <c r="R17" s="18"/>
      <c r="S17" s="18"/>
      <c r="T17" s="18"/>
      <c r="U17" s="18"/>
      <c r="V17" s="125">
        <f t="shared" si="2"/>
        <v>0</v>
      </c>
      <c r="W17" s="157"/>
      <c r="X17" s="19">
        <f t="shared" si="3"/>
        <v>0</v>
      </c>
      <c r="Y17" s="19">
        <f t="shared" si="4"/>
        <v>0</v>
      </c>
    </row>
    <row r="18" spans="1:25" ht="18.75" customHeight="1" x14ac:dyDescent="0.2">
      <c r="A18" s="176"/>
      <c r="B18" s="177"/>
      <c r="C18" s="177"/>
      <c r="D18" s="177"/>
      <c r="E18" s="37"/>
      <c r="F18" s="16"/>
      <c r="G18" s="16"/>
      <c r="H18" s="16"/>
      <c r="I18" s="16"/>
      <c r="J18" s="116">
        <f t="shared" si="0"/>
        <v>0</v>
      </c>
      <c r="K18" s="157"/>
      <c r="L18" s="17"/>
      <c r="M18" s="17"/>
      <c r="N18" s="17"/>
      <c r="O18" s="17"/>
      <c r="P18" s="125">
        <f t="shared" si="1"/>
        <v>0</v>
      </c>
      <c r="Q18" s="157"/>
      <c r="R18" s="18"/>
      <c r="S18" s="18"/>
      <c r="T18" s="18"/>
      <c r="U18" s="18"/>
      <c r="V18" s="125">
        <f t="shared" si="2"/>
        <v>0</v>
      </c>
      <c r="W18" s="157"/>
      <c r="X18" s="19">
        <f t="shared" si="3"/>
        <v>0</v>
      </c>
      <c r="Y18" s="19">
        <f t="shared" si="4"/>
        <v>0</v>
      </c>
    </row>
    <row r="19" spans="1:25" ht="18.75" customHeight="1" x14ac:dyDescent="0.2">
      <c r="A19" s="176"/>
      <c r="B19" s="177"/>
      <c r="C19" s="177"/>
      <c r="D19" s="177"/>
      <c r="E19" s="37"/>
      <c r="F19" s="16"/>
      <c r="G19" s="16"/>
      <c r="H19" s="16"/>
      <c r="I19" s="16"/>
      <c r="J19" s="116">
        <f t="shared" si="0"/>
        <v>0</v>
      </c>
      <c r="K19" s="157"/>
      <c r="L19" s="17"/>
      <c r="M19" s="17"/>
      <c r="N19" s="17"/>
      <c r="O19" s="17"/>
      <c r="P19" s="125">
        <f t="shared" si="1"/>
        <v>0</v>
      </c>
      <c r="Q19" s="157"/>
      <c r="R19" s="18"/>
      <c r="S19" s="18"/>
      <c r="T19" s="18"/>
      <c r="U19" s="18"/>
      <c r="V19" s="125">
        <f t="shared" si="2"/>
        <v>0</v>
      </c>
      <c r="W19" s="157"/>
      <c r="X19" s="19">
        <f t="shared" si="3"/>
        <v>0</v>
      </c>
      <c r="Y19" s="19">
        <f t="shared" si="4"/>
        <v>0</v>
      </c>
    </row>
    <row r="20" spans="1:25" ht="18.75" customHeight="1" x14ac:dyDescent="0.2">
      <c r="A20" s="176"/>
      <c r="B20" s="177"/>
      <c r="C20" s="177"/>
      <c r="D20" s="177"/>
      <c r="E20" s="37"/>
      <c r="F20" s="16"/>
      <c r="G20" s="16"/>
      <c r="H20" s="16"/>
      <c r="I20" s="16"/>
      <c r="J20" s="116">
        <f t="shared" si="0"/>
        <v>0</v>
      </c>
      <c r="K20" s="157"/>
      <c r="L20" s="17"/>
      <c r="M20" s="17"/>
      <c r="N20" s="17"/>
      <c r="O20" s="17"/>
      <c r="P20" s="125">
        <f t="shared" si="1"/>
        <v>0</v>
      </c>
      <c r="Q20" s="157"/>
      <c r="R20" s="18"/>
      <c r="S20" s="18"/>
      <c r="T20" s="18"/>
      <c r="U20" s="18"/>
      <c r="V20" s="125">
        <f t="shared" si="2"/>
        <v>0</v>
      </c>
      <c r="W20" s="157"/>
      <c r="X20" s="19">
        <f t="shared" si="3"/>
        <v>0</v>
      </c>
      <c r="Y20" s="19">
        <f t="shared" si="4"/>
        <v>0</v>
      </c>
    </row>
    <row r="21" spans="1:25" ht="18.75" customHeight="1" x14ac:dyDescent="0.2">
      <c r="A21" s="176"/>
      <c r="B21" s="177"/>
      <c r="C21" s="177"/>
      <c r="D21" s="177"/>
      <c r="E21" s="37"/>
      <c r="F21" s="16"/>
      <c r="G21" s="16"/>
      <c r="H21" s="16"/>
      <c r="I21" s="16"/>
      <c r="J21" s="116">
        <f t="shared" si="0"/>
        <v>0</v>
      </c>
      <c r="K21" s="157"/>
      <c r="L21" s="17"/>
      <c r="M21" s="17"/>
      <c r="N21" s="17"/>
      <c r="O21" s="17"/>
      <c r="P21" s="125">
        <f t="shared" si="1"/>
        <v>0</v>
      </c>
      <c r="Q21" s="157"/>
      <c r="R21" s="18"/>
      <c r="S21" s="18"/>
      <c r="T21" s="18"/>
      <c r="U21" s="18"/>
      <c r="V21" s="125">
        <f t="shared" si="2"/>
        <v>0</v>
      </c>
      <c r="W21" s="157"/>
      <c r="X21" s="19">
        <f t="shared" si="3"/>
        <v>0</v>
      </c>
      <c r="Y21" s="19">
        <f t="shared" si="4"/>
        <v>0</v>
      </c>
    </row>
    <row r="22" spans="1:25" ht="18.75" customHeight="1" x14ac:dyDescent="0.2">
      <c r="A22" s="176"/>
      <c r="B22" s="177"/>
      <c r="C22" s="177"/>
      <c r="D22" s="177"/>
      <c r="E22" s="37"/>
      <c r="F22" s="16"/>
      <c r="G22" s="16"/>
      <c r="H22" s="16"/>
      <c r="I22" s="16"/>
      <c r="J22" s="116">
        <f t="shared" si="0"/>
        <v>0</v>
      </c>
      <c r="K22" s="157"/>
      <c r="L22" s="17"/>
      <c r="M22" s="17"/>
      <c r="N22" s="17"/>
      <c r="O22" s="17"/>
      <c r="P22" s="125">
        <f t="shared" si="1"/>
        <v>0</v>
      </c>
      <c r="Q22" s="157"/>
      <c r="R22" s="18"/>
      <c r="S22" s="18"/>
      <c r="T22" s="18"/>
      <c r="U22" s="18"/>
      <c r="V22" s="125">
        <f t="shared" si="2"/>
        <v>0</v>
      </c>
      <c r="W22" s="157"/>
      <c r="X22" s="19">
        <f t="shared" si="3"/>
        <v>0</v>
      </c>
      <c r="Y22" s="19">
        <f t="shared" si="4"/>
        <v>0</v>
      </c>
    </row>
    <row r="23" spans="1:25" ht="18.75" customHeight="1" x14ac:dyDescent="0.2">
      <c r="A23" s="176"/>
      <c r="B23" s="177"/>
      <c r="C23" s="177"/>
      <c r="D23" s="177"/>
      <c r="E23" s="37"/>
      <c r="F23" s="16"/>
      <c r="G23" s="16"/>
      <c r="H23" s="16"/>
      <c r="I23" s="16"/>
      <c r="J23" s="116">
        <f t="shared" si="0"/>
        <v>0</v>
      </c>
      <c r="K23" s="157"/>
      <c r="L23" s="17"/>
      <c r="M23" s="17"/>
      <c r="N23" s="17"/>
      <c r="O23" s="17"/>
      <c r="P23" s="125">
        <f t="shared" si="1"/>
        <v>0</v>
      </c>
      <c r="Q23" s="157"/>
      <c r="R23" s="18"/>
      <c r="S23" s="18"/>
      <c r="T23" s="18"/>
      <c r="U23" s="18"/>
      <c r="V23" s="125">
        <f t="shared" si="2"/>
        <v>0</v>
      </c>
      <c r="W23" s="157"/>
      <c r="X23" s="19">
        <f t="shared" si="3"/>
        <v>0</v>
      </c>
      <c r="Y23" s="19">
        <f t="shared" si="4"/>
        <v>0</v>
      </c>
    </row>
    <row r="24" spans="1:25" ht="18.75" customHeight="1" x14ac:dyDescent="0.2">
      <c r="A24" s="176"/>
      <c r="B24" s="177"/>
      <c r="C24" s="177"/>
      <c r="D24" s="177"/>
      <c r="E24" s="37"/>
      <c r="F24" s="16"/>
      <c r="G24" s="16"/>
      <c r="H24" s="16"/>
      <c r="I24" s="16"/>
      <c r="J24" s="116">
        <f t="shared" si="0"/>
        <v>0</v>
      </c>
      <c r="K24" s="157"/>
      <c r="L24" s="17"/>
      <c r="M24" s="17"/>
      <c r="N24" s="17"/>
      <c r="O24" s="17"/>
      <c r="P24" s="125">
        <f t="shared" si="1"/>
        <v>0</v>
      </c>
      <c r="Q24" s="157"/>
      <c r="R24" s="18"/>
      <c r="S24" s="18"/>
      <c r="T24" s="18"/>
      <c r="U24" s="18"/>
      <c r="V24" s="125">
        <f t="shared" si="2"/>
        <v>0</v>
      </c>
      <c r="W24" s="157"/>
      <c r="X24" s="19">
        <f t="shared" si="3"/>
        <v>0</v>
      </c>
      <c r="Y24" s="19">
        <f t="shared" si="4"/>
        <v>0</v>
      </c>
    </row>
    <row r="25" spans="1:25" s="10" customFormat="1" ht="18.75" customHeight="1" x14ac:dyDescent="0.2">
      <c r="A25" s="176"/>
      <c r="B25" s="177"/>
      <c r="C25" s="177"/>
      <c r="D25" s="177"/>
      <c r="E25" s="37"/>
      <c r="F25" s="16"/>
      <c r="G25" s="16"/>
      <c r="H25" s="16"/>
      <c r="I25" s="16"/>
      <c r="J25" s="116">
        <f t="shared" si="0"/>
        <v>0</v>
      </c>
      <c r="K25" s="157"/>
      <c r="L25" s="17"/>
      <c r="M25" s="17"/>
      <c r="N25" s="17"/>
      <c r="O25" s="17"/>
      <c r="P25" s="125">
        <f t="shared" si="1"/>
        <v>0</v>
      </c>
      <c r="Q25" s="157"/>
      <c r="R25" s="18"/>
      <c r="S25" s="18"/>
      <c r="T25" s="18"/>
      <c r="U25" s="18"/>
      <c r="V25" s="125">
        <f t="shared" si="2"/>
        <v>0</v>
      </c>
      <c r="W25" s="157"/>
      <c r="X25" s="19">
        <f t="shared" si="3"/>
        <v>0</v>
      </c>
      <c r="Y25" s="19">
        <f t="shared" si="4"/>
        <v>0</v>
      </c>
    </row>
    <row r="26" spans="1:25" ht="18.75" customHeight="1" x14ac:dyDescent="0.2">
      <c r="A26" s="176"/>
      <c r="B26" s="177"/>
      <c r="C26" s="177"/>
      <c r="D26" s="177"/>
      <c r="E26" s="38"/>
      <c r="F26" s="16"/>
      <c r="G26" s="16"/>
      <c r="H26" s="16"/>
      <c r="I26" s="16"/>
      <c r="J26" s="116">
        <f t="shared" si="0"/>
        <v>0</v>
      </c>
      <c r="K26" s="157"/>
      <c r="L26" s="17"/>
      <c r="M26" s="17"/>
      <c r="N26" s="17"/>
      <c r="O26" s="17"/>
      <c r="P26" s="116">
        <f t="shared" si="1"/>
        <v>0</v>
      </c>
      <c r="Q26" s="157"/>
      <c r="R26" s="18"/>
      <c r="S26" s="18"/>
      <c r="T26" s="18"/>
      <c r="U26" s="18"/>
      <c r="V26" s="116">
        <f t="shared" si="2"/>
        <v>0</v>
      </c>
      <c r="W26" s="157"/>
      <c r="X26" s="19">
        <f t="shared" si="3"/>
        <v>0</v>
      </c>
      <c r="Y26" s="19">
        <f t="shared" si="4"/>
        <v>0</v>
      </c>
    </row>
    <row r="27" spans="1:25" ht="18.75" customHeight="1" x14ac:dyDescent="0.2">
      <c r="A27" s="176"/>
      <c r="B27" s="177"/>
      <c r="C27" s="177"/>
      <c r="D27" s="177"/>
      <c r="E27" s="38"/>
      <c r="F27" s="16"/>
      <c r="G27" s="16"/>
      <c r="H27" s="16"/>
      <c r="I27" s="16"/>
      <c r="J27" s="116">
        <f t="shared" si="0"/>
        <v>0</v>
      </c>
      <c r="K27" s="157"/>
      <c r="L27" s="17"/>
      <c r="M27" s="17"/>
      <c r="N27" s="17"/>
      <c r="O27" s="17"/>
      <c r="P27" s="116">
        <f t="shared" si="1"/>
        <v>0</v>
      </c>
      <c r="Q27" s="157"/>
      <c r="R27" s="18"/>
      <c r="S27" s="18"/>
      <c r="T27" s="18"/>
      <c r="U27" s="18"/>
      <c r="V27" s="116">
        <f t="shared" si="2"/>
        <v>0</v>
      </c>
      <c r="W27" s="157"/>
      <c r="X27" s="19">
        <f t="shared" si="3"/>
        <v>0</v>
      </c>
      <c r="Y27" s="19">
        <f t="shared" si="4"/>
        <v>0</v>
      </c>
    </row>
    <row r="28" spans="1:25" ht="18.75" customHeight="1" x14ac:dyDescent="0.2">
      <c r="A28" s="176"/>
      <c r="B28" s="177"/>
      <c r="C28" s="177"/>
      <c r="D28" s="177"/>
      <c r="E28" s="37"/>
      <c r="F28" s="16"/>
      <c r="G28" s="16"/>
      <c r="H28" s="16"/>
      <c r="I28" s="16"/>
      <c r="J28" s="116">
        <f t="shared" si="0"/>
        <v>0</v>
      </c>
      <c r="K28" s="157"/>
      <c r="L28" s="17"/>
      <c r="M28" s="17"/>
      <c r="N28" s="17"/>
      <c r="O28" s="17"/>
      <c r="P28" s="125">
        <f t="shared" si="1"/>
        <v>0</v>
      </c>
      <c r="Q28" s="157"/>
      <c r="R28" s="18"/>
      <c r="S28" s="18"/>
      <c r="T28" s="18"/>
      <c r="U28" s="18"/>
      <c r="V28" s="125">
        <f t="shared" si="2"/>
        <v>0</v>
      </c>
      <c r="W28" s="157"/>
      <c r="X28" s="19">
        <f t="shared" si="3"/>
        <v>0</v>
      </c>
      <c r="Y28" s="19">
        <f t="shared" si="4"/>
        <v>0</v>
      </c>
    </row>
    <row r="29" spans="1:25" ht="18.75" customHeight="1" x14ac:dyDescent="0.2">
      <c r="A29" s="176"/>
      <c r="B29" s="177"/>
      <c r="C29" s="177"/>
      <c r="D29" s="177"/>
      <c r="E29" s="38"/>
      <c r="F29" s="16"/>
      <c r="G29" s="16"/>
      <c r="H29" s="16"/>
      <c r="I29" s="16"/>
      <c r="J29" s="116">
        <f t="shared" si="0"/>
        <v>0</v>
      </c>
      <c r="K29" s="157"/>
      <c r="L29" s="17"/>
      <c r="M29" s="17"/>
      <c r="N29" s="17"/>
      <c r="O29" s="17"/>
      <c r="P29" s="125">
        <f t="shared" si="1"/>
        <v>0</v>
      </c>
      <c r="Q29" s="157"/>
      <c r="R29" s="18"/>
      <c r="S29" s="18"/>
      <c r="T29" s="18"/>
      <c r="U29" s="18"/>
      <c r="V29" s="125">
        <f t="shared" si="2"/>
        <v>0</v>
      </c>
      <c r="W29" s="157"/>
      <c r="X29" s="19">
        <f t="shared" si="3"/>
        <v>0</v>
      </c>
      <c r="Y29" s="19">
        <f t="shared" si="4"/>
        <v>0</v>
      </c>
    </row>
    <row r="30" spans="1:25" ht="18.75" customHeight="1" x14ac:dyDescent="0.2">
      <c r="A30" s="176"/>
      <c r="B30" s="177"/>
      <c r="C30" s="177"/>
      <c r="D30" s="177"/>
      <c r="E30" s="38"/>
      <c r="F30" s="16"/>
      <c r="G30" s="16"/>
      <c r="H30" s="16"/>
      <c r="I30" s="16"/>
      <c r="J30" s="116">
        <f t="shared" si="0"/>
        <v>0</v>
      </c>
      <c r="K30" s="157"/>
      <c r="L30" s="17"/>
      <c r="M30" s="17"/>
      <c r="N30" s="17"/>
      <c r="O30" s="17"/>
      <c r="P30" s="125">
        <f t="shared" si="1"/>
        <v>0</v>
      </c>
      <c r="Q30" s="157"/>
      <c r="R30" s="18"/>
      <c r="S30" s="18"/>
      <c r="T30" s="18"/>
      <c r="U30" s="18"/>
      <c r="V30" s="125">
        <f t="shared" si="2"/>
        <v>0</v>
      </c>
      <c r="W30" s="157"/>
      <c r="X30" s="19">
        <f t="shared" si="3"/>
        <v>0</v>
      </c>
      <c r="Y30" s="19">
        <f t="shared" si="4"/>
        <v>0</v>
      </c>
    </row>
    <row r="31" spans="1:25" ht="18.75" customHeight="1" x14ac:dyDescent="0.2">
      <c r="A31" s="187"/>
      <c r="B31" s="188"/>
      <c r="C31" s="188"/>
      <c r="D31" s="188"/>
      <c r="E31" s="38"/>
      <c r="F31" s="16"/>
      <c r="G31" s="16"/>
      <c r="H31" s="16"/>
      <c r="I31" s="16"/>
      <c r="J31" s="116">
        <f t="shared" si="0"/>
        <v>0</v>
      </c>
      <c r="K31" s="157"/>
      <c r="L31" s="17"/>
      <c r="M31" s="17"/>
      <c r="N31" s="17"/>
      <c r="O31" s="17"/>
      <c r="P31" s="125">
        <f t="shared" si="1"/>
        <v>0</v>
      </c>
      <c r="Q31" s="157"/>
      <c r="R31" s="18"/>
      <c r="S31" s="18"/>
      <c r="T31" s="18"/>
      <c r="U31" s="18"/>
      <c r="V31" s="116">
        <f t="shared" si="2"/>
        <v>0</v>
      </c>
      <c r="W31" s="157"/>
      <c r="X31" s="19">
        <f t="shared" si="3"/>
        <v>0</v>
      </c>
      <c r="Y31" s="19">
        <f t="shared" si="4"/>
        <v>0</v>
      </c>
    </row>
    <row r="32" spans="1:25" ht="18.75" customHeight="1" x14ac:dyDescent="0.25">
      <c r="A32" s="20"/>
      <c r="B32" s="21"/>
      <c r="C32" s="21"/>
      <c r="D32" s="38" t="s">
        <v>47</v>
      </c>
      <c r="E32" s="38"/>
      <c r="F32" s="16"/>
      <c r="G32" s="16"/>
      <c r="H32" s="16"/>
      <c r="I32" s="16"/>
      <c r="J32" s="116">
        <f t="shared" si="0"/>
        <v>0</v>
      </c>
      <c r="K32" s="157"/>
      <c r="L32" s="17"/>
      <c r="M32" s="17"/>
      <c r="N32" s="17"/>
      <c r="O32" s="17"/>
      <c r="P32" s="125">
        <f t="shared" si="1"/>
        <v>0</v>
      </c>
      <c r="Q32" s="157"/>
      <c r="R32" s="18"/>
      <c r="S32" s="18"/>
      <c r="T32" s="18"/>
      <c r="U32" s="18"/>
      <c r="V32" s="125">
        <f t="shared" si="2"/>
        <v>0</v>
      </c>
      <c r="W32" s="157"/>
      <c r="X32" s="19">
        <f t="shared" si="3"/>
        <v>0</v>
      </c>
      <c r="Y32" s="19">
        <f t="shared" si="4"/>
        <v>0</v>
      </c>
    </row>
    <row r="33" spans="1:25" ht="18.75" customHeight="1" x14ac:dyDescent="0.25">
      <c r="A33" s="20"/>
      <c r="B33" s="21"/>
      <c r="C33" s="21"/>
      <c r="D33" s="38" t="s">
        <v>47</v>
      </c>
      <c r="E33" s="38"/>
      <c r="F33" s="16"/>
      <c r="G33" s="16"/>
      <c r="H33" s="16"/>
      <c r="I33" s="16"/>
      <c r="J33" s="116">
        <f t="shared" si="0"/>
        <v>0</v>
      </c>
      <c r="K33" s="157"/>
      <c r="L33" s="17"/>
      <c r="M33" s="17"/>
      <c r="N33" s="17"/>
      <c r="O33" s="17"/>
      <c r="P33" s="125">
        <f t="shared" si="1"/>
        <v>0</v>
      </c>
      <c r="Q33" s="157"/>
      <c r="R33" s="18"/>
      <c r="S33" s="18"/>
      <c r="T33" s="18"/>
      <c r="U33" s="18"/>
      <c r="V33" s="125">
        <f t="shared" si="2"/>
        <v>0</v>
      </c>
      <c r="W33" s="157"/>
      <c r="X33" s="19">
        <f t="shared" si="3"/>
        <v>0</v>
      </c>
      <c r="Y33" s="19">
        <f t="shared" si="4"/>
        <v>0</v>
      </c>
    </row>
    <row r="34" spans="1:25" ht="18.75" customHeight="1" x14ac:dyDescent="0.25">
      <c r="A34" s="20"/>
      <c r="B34" s="21"/>
      <c r="C34" s="21"/>
      <c r="D34" s="38" t="s">
        <v>47</v>
      </c>
      <c r="E34" s="38"/>
      <c r="F34" s="16"/>
      <c r="G34" s="16"/>
      <c r="H34" s="16"/>
      <c r="I34" s="16"/>
      <c r="J34" s="116">
        <f t="shared" si="0"/>
        <v>0</v>
      </c>
      <c r="K34" s="157"/>
      <c r="L34" s="17"/>
      <c r="M34" s="17"/>
      <c r="N34" s="17"/>
      <c r="O34" s="17"/>
      <c r="P34" s="125">
        <f t="shared" si="1"/>
        <v>0</v>
      </c>
      <c r="Q34" s="157"/>
      <c r="R34" s="18"/>
      <c r="S34" s="18"/>
      <c r="T34" s="18"/>
      <c r="U34" s="18"/>
      <c r="V34" s="125">
        <f t="shared" si="2"/>
        <v>0</v>
      </c>
      <c r="W34" s="157"/>
      <c r="X34" s="19">
        <f t="shared" si="3"/>
        <v>0</v>
      </c>
      <c r="Y34" s="19">
        <f t="shared" si="4"/>
        <v>0</v>
      </c>
    </row>
    <row r="35" spans="1:25" ht="18.75" customHeight="1" x14ac:dyDescent="0.25">
      <c r="A35" s="20"/>
      <c r="B35" s="21"/>
      <c r="C35" s="21"/>
      <c r="D35" s="38" t="s">
        <v>47</v>
      </c>
      <c r="E35" s="38"/>
      <c r="F35" s="16"/>
      <c r="G35" s="16"/>
      <c r="H35" s="16"/>
      <c r="I35" s="16"/>
      <c r="J35" s="116">
        <f t="shared" si="0"/>
        <v>0</v>
      </c>
      <c r="K35" s="157"/>
      <c r="L35" s="17"/>
      <c r="M35" s="17"/>
      <c r="N35" s="17"/>
      <c r="O35" s="17"/>
      <c r="P35" s="125">
        <f t="shared" si="1"/>
        <v>0</v>
      </c>
      <c r="Q35" s="157"/>
      <c r="R35" s="18"/>
      <c r="S35" s="18"/>
      <c r="T35" s="18"/>
      <c r="U35" s="18"/>
      <c r="V35" s="125">
        <f t="shared" si="2"/>
        <v>0</v>
      </c>
      <c r="W35" s="157"/>
      <c r="X35" s="19">
        <f t="shared" si="3"/>
        <v>0</v>
      </c>
      <c r="Y35" s="19">
        <f t="shared" si="4"/>
        <v>0</v>
      </c>
    </row>
    <row r="36" spans="1:25" ht="18.75" customHeight="1" x14ac:dyDescent="0.25">
      <c r="A36" s="20"/>
      <c r="B36" s="21"/>
      <c r="C36" s="21"/>
      <c r="D36" s="38" t="s">
        <v>47</v>
      </c>
      <c r="E36" s="38"/>
      <c r="F36" s="16"/>
      <c r="G36" s="16"/>
      <c r="H36" s="16"/>
      <c r="I36" s="16"/>
      <c r="J36" s="116">
        <f t="shared" si="0"/>
        <v>0</v>
      </c>
      <c r="K36" s="157"/>
      <c r="L36" s="17"/>
      <c r="M36" s="17"/>
      <c r="N36" s="17"/>
      <c r="O36" s="17"/>
      <c r="P36" s="125">
        <f t="shared" si="1"/>
        <v>0</v>
      </c>
      <c r="Q36" s="157"/>
      <c r="R36" s="18"/>
      <c r="S36" s="18"/>
      <c r="T36" s="18"/>
      <c r="U36" s="18"/>
      <c r="V36" s="125">
        <f t="shared" si="2"/>
        <v>0</v>
      </c>
      <c r="W36" s="157"/>
      <c r="X36" s="19">
        <f t="shared" si="3"/>
        <v>0</v>
      </c>
      <c r="Y36" s="19">
        <f t="shared" si="4"/>
        <v>0</v>
      </c>
    </row>
    <row r="37" spans="1:25" ht="18.75" customHeight="1" x14ac:dyDescent="0.25">
      <c r="A37" s="20"/>
      <c r="B37" s="21"/>
      <c r="C37" s="21"/>
      <c r="D37" s="38" t="s">
        <v>47</v>
      </c>
      <c r="E37" s="38"/>
      <c r="F37" s="16"/>
      <c r="G37" s="16"/>
      <c r="H37" s="16"/>
      <c r="I37" s="16"/>
      <c r="J37" s="116">
        <f t="shared" ref="J37:J68" si="5">SUM(F37:I37)</f>
        <v>0</v>
      </c>
      <c r="K37" s="157"/>
      <c r="L37" s="17"/>
      <c r="M37" s="17"/>
      <c r="N37" s="17"/>
      <c r="O37" s="17"/>
      <c r="P37" s="125">
        <f t="shared" ref="P37:P68" si="6">SUM(L37:O37)</f>
        <v>0</v>
      </c>
      <c r="Q37" s="157"/>
      <c r="R37" s="18"/>
      <c r="S37" s="18"/>
      <c r="T37" s="18"/>
      <c r="U37" s="18"/>
      <c r="V37" s="125">
        <f t="shared" ref="V37:V68" si="7">SUM(R37:U37)</f>
        <v>0</v>
      </c>
      <c r="W37" s="157"/>
      <c r="X37" s="19">
        <f t="shared" ref="X37:X68" si="8">+J37+P37+V37</f>
        <v>0</v>
      </c>
      <c r="Y37" s="19">
        <f t="shared" ref="Y37:Y68" si="9">+K37+Q37+W37</f>
        <v>0</v>
      </c>
    </row>
    <row r="38" spans="1:25" ht="18.75" customHeight="1" x14ac:dyDescent="0.25">
      <c r="A38" s="20"/>
      <c r="B38" s="21"/>
      <c r="C38" s="21"/>
      <c r="D38" s="38" t="s">
        <v>47</v>
      </c>
      <c r="E38" s="38"/>
      <c r="F38" s="16"/>
      <c r="G38" s="16"/>
      <c r="H38" s="16"/>
      <c r="I38" s="16"/>
      <c r="J38" s="116">
        <f t="shared" si="5"/>
        <v>0</v>
      </c>
      <c r="K38" s="157"/>
      <c r="L38" s="17"/>
      <c r="M38" s="17"/>
      <c r="N38" s="17"/>
      <c r="O38" s="17"/>
      <c r="P38" s="125">
        <f t="shared" si="6"/>
        <v>0</v>
      </c>
      <c r="Q38" s="157"/>
      <c r="R38" s="18"/>
      <c r="S38" s="18"/>
      <c r="T38" s="18"/>
      <c r="U38" s="18"/>
      <c r="V38" s="125">
        <f t="shared" si="7"/>
        <v>0</v>
      </c>
      <c r="W38" s="157"/>
      <c r="X38" s="19">
        <f t="shared" si="8"/>
        <v>0</v>
      </c>
      <c r="Y38" s="19">
        <f t="shared" si="9"/>
        <v>0</v>
      </c>
    </row>
    <row r="39" spans="1:25" ht="18.75" customHeight="1" x14ac:dyDescent="0.25">
      <c r="A39" s="20"/>
      <c r="B39" s="21"/>
      <c r="C39" s="21"/>
      <c r="D39" s="38" t="s">
        <v>47</v>
      </c>
      <c r="E39" s="38"/>
      <c r="F39" s="16"/>
      <c r="G39" s="16"/>
      <c r="H39" s="16"/>
      <c r="I39" s="16"/>
      <c r="J39" s="116">
        <f t="shared" si="5"/>
        <v>0</v>
      </c>
      <c r="K39" s="157"/>
      <c r="L39" s="17"/>
      <c r="M39" s="17"/>
      <c r="N39" s="17"/>
      <c r="O39" s="17"/>
      <c r="P39" s="125">
        <f t="shared" si="6"/>
        <v>0</v>
      </c>
      <c r="Q39" s="157"/>
      <c r="R39" s="18"/>
      <c r="S39" s="18"/>
      <c r="T39" s="18"/>
      <c r="U39" s="18"/>
      <c r="V39" s="125">
        <f t="shared" si="7"/>
        <v>0</v>
      </c>
      <c r="W39" s="157"/>
      <c r="X39" s="19">
        <f t="shared" si="8"/>
        <v>0</v>
      </c>
      <c r="Y39" s="19">
        <f t="shared" si="9"/>
        <v>0</v>
      </c>
    </row>
    <row r="40" spans="1:25" ht="18.75" customHeight="1" x14ac:dyDescent="0.25">
      <c r="A40" s="20"/>
      <c r="B40" s="21"/>
      <c r="C40" s="21"/>
      <c r="D40" s="38" t="s">
        <v>47</v>
      </c>
      <c r="E40" s="38"/>
      <c r="F40" s="16"/>
      <c r="G40" s="16"/>
      <c r="H40" s="16"/>
      <c r="I40" s="16"/>
      <c r="J40" s="116">
        <f t="shared" si="5"/>
        <v>0</v>
      </c>
      <c r="K40" s="157"/>
      <c r="L40" s="17"/>
      <c r="M40" s="17"/>
      <c r="N40" s="17"/>
      <c r="O40" s="17"/>
      <c r="P40" s="125">
        <f t="shared" si="6"/>
        <v>0</v>
      </c>
      <c r="Q40" s="157"/>
      <c r="R40" s="18"/>
      <c r="S40" s="18"/>
      <c r="T40" s="18"/>
      <c r="U40" s="18"/>
      <c r="V40" s="125">
        <f t="shared" si="7"/>
        <v>0</v>
      </c>
      <c r="W40" s="157"/>
      <c r="X40" s="19">
        <f t="shared" si="8"/>
        <v>0</v>
      </c>
      <c r="Y40" s="19">
        <f t="shared" si="9"/>
        <v>0</v>
      </c>
    </row>
    <row r="41" spans="1:25" ht="18.75" customHeight="1" x14ac:dyDescent="0.25">
      <c r="A41" s="20"/>
      <c r="B41" s="21"/>
      <c r="C41" s="21"/>
      <c r="D41" s="38" t="s">
        <v>47</v>
      </c>
      <c r="E41" s="38"/>
      <c r="F41" s="16"/>
      <c r="G41" s="16"/>
      <c r="H41" s="16"/>
      <c r="I41" s="16"/>
      <c r="J41" s="116">
        <f t="shared" si="5"/>
        <v>0</v>
      </c>
      <c r="K41" s="157"/>
      <c r="L41" s="17"/>
      <c r="M41" s="17"/>
      <c r="N41" s="17"/>
      <c r="O41" s="17"/>
      <c r="P41" s="125">
        <f t="shared" si="6"/>
        <v>0</v>
      </c>
      <c r="Q41" s="157"/>
      <c r="R41" s="18"/>
      <c r="S41" s="18"/>
      <c r="T41" s="18"/>
      <c r="U41" s="18"/>
      <c r="V41" s="125">
        <f t="shared" si="7"/>
        <v>0</v>
      </c>
      <c r="W41" s="157"/>
      <c r="X41" s="19">
        <f t="shared" si="8"/>
        <v>0</v>
      </c>
      <c r="Y41" s="19">
        <f t="shared" si="9"/>
        <v>0</v>
      </c>
    </row>
    <row r="42" spans="1:25" ht="18.75" customHeight="1" x14ac:dyDescent="0.25">
      <c r="A42" s="20"/>
      <c r="B42" s="21"/>
      <c r="C42" s="21"/>
      <c r="D42" s="38" t="s">
        <v>47</v>
      </c>
      <c r="E42" s="38"/>
      <c r="F42" s="16"/>
      <c r="G42" s="16"/>
      <c r="H42" s="16"/>
      <c r="I42" s="16"/>
      <c r="J42" s="116">
        <f t="shared" si="5"/>
        <v>0</v>
      </c>
      <c r="K42" s="157"/>
      <c r="L42" s="17"/>
      <c r="M42" s="17"/>
      <c r="N42" s="17"/>
      <c r="O42" s="17"/>
      <c r="P42" s="125">
        <f t="shared" si="6"/>
        <v>0</v>
      </c>
      <c r="Q42" s="157"/>
      <c r="R42" s="18"/>
      <c r="S42" s="18"/>
      <c r="T42" s="18"/>
      <c r="U42" s="18"/>
      <c r="V42" s="125">
        <f t="shared" si="7"/>
        <v>0</v>
      </c>
      <c r="W42" s="157"/>
      <c r="X42" s="19">
        <f t="shared" si="8"/>
        <v>0</v>
      </c>
      <c r="Y42" s="19">
        <f t="shared" si="9"/>
        <v>0</v>
      </c>
    </row>
    <row r="43" spans="1:25" ht="18.75" customHeight="1" x14ac:dyDescent="0.25">
      <c r="A43" s="20"/>
      <c r="B43" s="21"/>
      <c r="C43" s="21"/>
      <c r="D43" s="38" t="s">
        <v>47</v>
      </c>
      <c r="E43" s="38"/>
      <c r="F43" s="16"/>
      <c r="G43" s="16"/>
      <c r="H43" s="16"/>
      <c r="I43" s="16"/>
      <c r="J43" s="116">
        <f t="shared" si="5"/>
        <v>0</v>
      </c>
      <c r="K43" s="157"/>
      <c r="L43" s="17"/>
      <c r="M43" s="17"/>
      <c r="N43" s="17"/>
      <c r="O43" s="17"/>
      <c r="P43" s="125">
        <f t="shared" si="6"/>
        <v>0</v>
      </c>
      <c r="Q43" s="157"/>
      <c r="R43" s="18"/>
      <c r="S43" s="18"/>
      <c r="T43" s="18"/>
      <c r="U43" s="18"/>
      <c r="V43" s="125">
        <f t="shared" si="7"/>
        <v>0</v>
      </c>
      <c r="W43" s="157"/>
      <c r="X43" s="19">
        <f t="shared" si="8"/>
        <v>0</v>
      </c>
      <c r="Y43" s="19">
        <f t="shared" si="9"/>
        <v>0</v>
      </c>
    </row>
    <row r="44" spans="1:25" ht="18.75" customHeight="1" x14ac:dyDescent="0.25">
      <c r="A44" s="20"/>
      <c r="B44" s="21"/>
      <c r="C44" s="21"/>
      <c r="D44" s="38" t="s">
        <v>47</v>
      </c>
      <c r="E44" s="38"/>
      <c r="F44" s="16"/>
      <c r="G44" s="16"/>
      <c r="H44" s="16"/>
      <c r="I44" s="16"/>
      <c r="J44" s="116">
        <f t="shared" si="5"/>
        <v>0</v>
      </c>
      <c r="K44" s="157"/>
      <c r="L44" s="17"/>
      <c r="M44" s="17"/>
      <c r="N44" s="17"/>
      <c r="O44" s="17"/>
      <c r="P44" s="125">
        <f t="shared" si="6"/>
        <v>0</v>
      </c>
      <c r="Q44" s="157"/>
      <c r="R44" s="18"/>
      <c r="S44" s="18"/>
      <c r="T44" s="18"/>
      <c r="U44" s="18"/>
      <c r="V44" s="125">
        <f t="shared" si="7"/>
        <v>0</v>
      </c>
      <c r="W44" s="157"/>
      <c r="X44" s="19">
        <f t="shared" si="8"/>
        <v>0</v>
      </c>
      <c r="Y44" s="19">
        <f t="shared" si="9"/>
        <v>0</v>
      </c>
    </row>
    <row r="45" spans="1:25" ht="18.75" customHeight="1" x14ac:dyDescent="0.25">
      <c r="A45" s="20"/>
      <c r="B45" s="21"/>
      <c r="C45" s="21"/>
      <c r="D45" s="38" t="s">
        <v>47</v>
      </c>
      <c r="E45" s="38"/>
      <c r="F45" s="16"/>
      <c r="G45" s="16"/>
      <c r="H45" s="16"/>
      <c r="I45" s="16"/>
      <c r="J45" s="116">
        <f t="shared" si="5"/>
        <v>0</v>
      </c>
      <c r="K45" s="157"/>
      <c r="L45" s="17"/>
      <c r="M45" s="17"/>
      <c r="N45" s="17"/>
      <c r="O45" s="17"/>
      <c r="P45" s="125">
        <f t="shared" si="6"/>
        <v>0</v>
      </c>
      <c r="Q45" s="157"/>
      <c r="R45" s="18"/>
      <c r="S45" s="18"/>
      <c r="T45" s="18"/>
      <c r="U45" s="18"/>
      <c r="V45" s="125">
        <f t="shared" si="7"/>
        <v>0</v>
      </c>
      <c r="W45" s="157"/>
      <c r="X45" s="19">
        <f t="shared" si="8"/>
        <v>0</v>
      </c>
      <c r="Y45" s="19">
        <f t="shared" si="9"/>
        <v>0</v>
      </c>
    </row>
    <row r="46" spans="1:25" ht="18.75" customHeight="1" x14ac:dyDescent="0.25">
      <c r="A46" s="20"/>
      <c r="B46" s="21"/>
      <c r="C46" s="21"/>
      <c r="D46" s="38" t="s">
        <v>47</v>
      </c>
      <c r="E46" s="38"/>
      <c r="F46" s="16"/>
      <c r="G46" s="16"/>
      <c r="H46" s="16"/>
      <c r="I46" s="16"/>
      <c r="J46" s="116">
        <f t="shared" si="5"/>
        <v>0</v>
      </c>
      <c r="K46" s="157"/>
      <c r="L46" s="17"/>
      <c r="M46" s="17"/>
      <c r="N46" s="17"/>
      <c r="O46" s="17"/>
      <c r="P46" s="125">
        <f t="shared" si="6"/>
        <v>0</v>
      </c>
      <c r="Q46" s="157"/>
      <c r="R46" s="18"/>
      <c r="S46" s="18"/>
      <c r="T46" s="18"/>
      <c r="U46" s="18"/>
      <c r="V46" s="125">
        <f t="shared" si="7"/>
        <v>0</v>
      </c>
      <c r="W46" s="157"/>
      <c r="X46" s="19">
        <f t="shared" si="8"/>
        <v>0</v>
      </c>
      <c r="Y46" s="19">
        <f t="shared" si="9"/>
        <v>0</v>
      </c>
    </row>
    <row r="47" spans="1:25" ht="18.75" customHeight="1" x14ac:dyDescent="0.25">
      <c r="A47" s="20"/>
      <c r="B47" s="21"/>
      <c r="C47" s="21"/>
      <c r="D47" s="38" t="s">
        <v>47</v>
      </c>
      <c r="E47" s="38"/>
      <c r="F47" s="16"/>
      <c r="G47" s="16"/>
      <c r="H47" s="16"/>
      <c r="I47" s="16"/>
      <c r="J47" s="116">
        <f t="shared" si="5"/>
        <v>0</v>
      </c>
      <c r="K47" s="157"/>
      <c r="L47" s="17"/>
      <c r="M47" s="17"/>
      <c r="N47" s="17"/>
      <c r="O47" s="17"/>
      <c r="P47" s="125">
        <f t="shared" si="6"/>
        <v>0</v>
      </c>
      <c r="Q47" s="157"/>
      <c r="R47" s="18"/>
      <c r="S47" s="18"/>
      <c r="T47" s="18"/>
      <c r="U47" s="18"/>
      <c r="V47" s="125">
        <f t="shared" si="7"/>
        <v>0</v>
      </c>
      <c r="W47" s="157"/>
      <c r="X47" s="19">
        <f t="shared" si="8"/>
        <v>0</v>
      </c>
      <c r="Y47" s="19">
        <f t="shared" si="9"/>
        <v>0</v>
      </c>
    </row>
    <row r="48" spans="1:25" ht="18.75" customHeight="1" x14ac:dyDescent="0.25">
      <c r="A48" s="20"/>
      <c r="B48" s="21"/>
      <c r="C48" s="21"/>
      <c r="D48" s="38" t="s">
        <v>47</v>
      </c>
      <c r="E48" s="38"/>
      <c r="F48" s="16"/>
      <c r="G48" s="16"/>
      <c r="H48" s="16"/>
      <c r="I48" s="16"/>
      <c r="J48" s="116">
        <f t="shared" si="5"/>
        <v>0</v>
      </c>
      <c r="K48" s="157"/>
      <c r="L48" s="17"/>
      <c r="M48" s="17"/>
      <c r="N48" s="17"/>
      <c r="O48" s="17"/>
      <c r="P48" s="125">
        <f t="shared" si="6"/>
        <v>0</v>
      </c>
      <c r="Q48" s="157"/>
      <c r="R48" s="18"/>
      <c r="S48" s="18"/>
      <c r="T48" s="18"/>
      <c r="U48" s="18"/>
      <c r="V48" s="116">
        <f t="shared" si="7"/>
        <v>0</v>
      </c>
      <c r="W48" s="157"/>
      <c r="X48" s="19">
        <f t="shared" si="8"/>
        <v>0</v>
      </c>
      <c r="Y48" s="19">
        <f t="shared" si="9"/>
        <v>0</v>
      </c>
    </row>
    <row r="49" spans="1:25" ht="18.75" customHeight="1" x14ac:dyDescent="0.25">
      <c r="A49" s="20"/>
      <c r="B49" s="21"/>
      <c r="C49" s="21"/>
      <c r="D49" s="38" t="s">
        <v>47</v>
      </c>
      <c r="E49" s="38"/>
      <c r="F49" s="16"/>
      <c r="G49" s="16"/>
      <c r="H49" s="16"/>
      <c r="I49" s="16"/>
      <c r="J49" s="116">
        <f t="shared" si="5"/>
        <v>0</v>
      </c>
      <c r="K49" s="157"/>
      <c r="L49" s="17"/>
      <c r="M49" s="17"/>
      <c r="N49" s="17"/>
      <c r="O49" s="17"/>
      <c r="P49" s="125">
        <f t="shared" si="6"/>
        <v>0</v>
      </c>
      <c r="Q49" s="157"/>
      <c r="R49" s="18"/>
      <c r="S49" s="18"/>
      <c r="T49" s="18"/>
      <c r="U49" s="18"/>
      <c r="V49" s="125">
        <f t="shared" si="7"/>
        <v>0</v>
      </c>
      <c r="W49" s="157"/>
      <c r="X49" s="19">
        <f t="shared" si="8"/>
        <v>0</v>
      </c>
      <c r="Y49" s="19">
        <f t="shared" si="9"/>
        <v>0</v>
      </c>
    </row>
    <row r="50" spans="1:25" ht="18.75" customHeight="1" x14ac:dyDescent="0.25">
      <c r="A50" s="20"/>
      <c r="B50" s="21"/>
      <c r="C50" s="21"/>
      <c r="D50" s="38" t="s">
        <v>47</v>
      </c>
      <c r="E50" s="38"/>
      <c r="F50" s="16"/>
      <c r="G50" s="16"/>
      <c r="H50" s="16"/>
      <c r="I50" s="16"/>
      <c r="J50" s="116">
        <f t="shared" si="5"/>
        <v>0</v>
      </c>
      <c r="K50" s="157"/>
      <c r="L50" s="17"/>
      <c r="M50" s="17"/>
      <c r="N50" s="17"/>
      <c r="O50" s="17"/>
      <c r="P50" s="125">
        <f t="shared" si="6"/>
        <v>0</v>
      </c>
      <c r="Q50" s="157"/>
      <c r="R50" s="18"/>
      <c r="S50" s="18"/>
      <c r="T50" s="18"/>
      <c r="U50" s="18"/>
      <c r="V50" s="125">
        <f t="shared" si="7"/>
        <v>0</v>
      </c>
      <c r="W50" s="157"/>
      <c r="X50" s="19">
        <f t="shared" si="8"/>
        <v>0</v>
      </c>
      <c r="Y50" s="19">
        <f t="shared" si="9"/>
        <v>0</v>
      </c>
    </row>
    <row r="51" spans="1:25" ht="18.75" customHeight="1" x14ac:dyDescent="0.25">
      <c r="A51" s="20"/>
      <c r="B51" s="21"/>
      <c r="C51" s="21"/>
      <c r="D51" s="38" t="s">
        <v>47</v>
      </c>
      <c r="E51" s="38"/>
      <c r="F51" s="16"/>
      <c r="G51" s="16"/>
      <c r="H51" s="16"/>
      <c r="I51" s="16"/>
      <c r="J51" s="116">
        <f t="shared" si="5"/>
        <v>0</v>
      </c>
      <c r="K51" s="157"/>
      <c r="L51" s="17"/>
      <c r="M51" s="17"/>
      <c r="N51" s="17"/>
      <c r="O51" s="17"/>
      <c r="P51" s="125">
        <f t="shared" si="6"/>
        <v>0</v>
      </c>
      <c r="Q51" s="157"/>
      <c r="R51" s="18"/>
      <c r="S51" s="18"/>
      <c r="T51" s="18"/>
      <c r="U51" s="18"/>
      <c r="V51" s="125">
        <f t="shared" si="7"/>
        <v>0</v>
      </c>
      <c r="W51" s="157"/>
      <c r="X51" s="19">
        <f t="shared" si="8"/>
        <v>0</v>
      </c>
      <c r="Y51" s="19">
        <f t="shared" si="9"/>
        <v>0</v>
      </c>
    </row>
    <row r="52" spans="1:25" ht="18.75" customHeight="1" x14ac:dyDescent="0.25">
      <c r="A52" s="20"/>
      <c r="B52" s="21"/>
      <c r="C52" s="21"/>
      <c r="D52" s="38" t="s">
        <v>47</v>
      </c>
      <c r="E52" s="38"/>
      <c r="F52" s="16"/>
      <c r="G52" s="16"/>
      <c r="H52" s="16"/>
      <c r="I52" s="16"/>
      <c r="J52" s="116">
        <f t="shared" si="5"/>
        <v>0</v>
      </c>
      <c r="K52" s="157"/>
      <c r="L52" s="17"/>
      <c r="M52" s="17"/>
      <c r="N52" s="17"/>
      <c r="O52" s="17"/>
      <c r="P52" s="125">
        <f t="shared" si="6"/>
        <v>0</v>
      </c>
      <c r="Q52" s="157"/>
      <c r="R52" s="18"/>
      <c r="S52" s="18"/>
      <c r="T52" s="18"/>
      <c r="U52" s="18"/>
      <c r="V52" s="125">
        <f t="shared" si="7"/>
        <v>0</v>
      </c>
      <c r="W52" s="157"/>
      <c r="X52" s="19">
        <f t="shared" si="8"/>
        <v>0</v>
      </c>
      <c r="Y52" s="19">
        <f t="shared" si="9"/>
        <v>0</v>
      </c>
    </row>
    <row r="53" spans="1:25" ht="18.75" customHeight="1" x14ac:dyDescent="0.25">
      <c r="A53" s="20"/>
      <c r="B53" s="21"/>
      <c r="C53" s="21"/>
      <c r="D53" s="38" t="s">
        <v>47</v>
      </c>
      <c r="E53" s="38"/>
      <c r="F53" s="16"/>
      <c r="G53" s="16"/>
      <c r="H53" s="16"/>
      <c r="I53" s="16"/>
      <c r="J53" s="116">
        <f t="shared" si="5"/>
        <v>0</v>
      </c>
      <c r="K53" s="157"/>
      <c r="L53" s="17"/>
      <c r="M53" s="17"/>
      <c r="N53" s="17"/>
      <c r="O53" s="17"/>
      <c r="P53" s="125">
        <f t="shared" si="6"/>
        <v>0</v>
      </c>
      <c r="Q53" s="157"/>
      <c r="R53" s="18"/>
      <c r="S53" s="18"/>
      <c r="T53" s="18"/>
      <c r="U53" s="18"/>
      <c r="V53" s="125">
        <f t="shared" si="7"/>
        <v>0</v>
      </c>
      <c r="W53" s="157"/>
      <c r="X53" s="19">
        <f t="shared" si="8"/>
        <v>0</v>
      </c>
      <c r="Y53" s="19">
        <f t="shared" si="9"/>
        <v>0</v>
      </c>
    </row>
    <row r="54" spans="1:25" ht="18.75" customHeight="1" x14ac:dyDescent="0.25">
      <c r="A54" s="20"/>
      <c r="B54" s="21"/>
      <c r="C54" s="21"/>
      <c r="D54" s="38" t="s">
        <v>47</v>
      </c>
      <c r="E54" s="38"/>
      <c r="F54" s="16"/>
      <c r="G54" s="16"/>
      <c r="H54" s="16"/>
      <c r="I54" s="16"/>
      <c r="J54" s="116">
        <f t="shared" si="5"/>
        <v>0</v>
      </c>
      <c r="K54" s="157"/>
      <c r="L54" s="17"/>
      <c r="M54" s="17"/>
      <c r="N54" s="17"/>
      <c r="O54" s="17"/>
      <c r="P54" s="125">
        <f t="shared" si="6"/>
        <v>0</v>
      </c>
      <c r="Q54" s="157"/>
      <c r="R54" s="18"/>
      <c r="S54" s="18"/>
      <c r="T54" s="18"/>
      <c r="U54" s="18"/>
      <c r="V54" s="125">
        <f t="shared" si="7"/>
        <v>0</v>
      </c>
      <c r="W54" s="157"/>
      <c r="X54" s="19">
        <f t="shared" si="8"/>
        <v>0</v>
      </c>
      <c r="Y54" s="19">
        <f t="shared" si="9"/>
        <v>0</v>
      </c>
    </row>
    <row r="55" spans="1:25" ht="18.75" customHeight="1" x14ac:dyDescent="0.25">
      <c r="A55" s="20"/>
      <c r="B55" s="21"/>
      <c r="C55" s="21"/>
      <c r="D55" s="38" t="s">
        <v>47</v>
      </c>
      <c r="E55" s="38"/>
      <c r="F55" s="16"/>
      <c r="G55" s="16"/>
      <c r="H55" s="16"/>
      <c r="I55" s="16"/>
      <c r="J55" s="116">
        <f t="shared" si="5"/>
        <v>0</v>
      </c>
      <c r="K55" s="157"/>
      <c r="L55" s="17"/>
      <c r="M55" s="17"/>
      <c r="N55" s="17"/>
      <c r="O55" s="17"/>
      <c r="P55" s="125">
        <f t="shared" si="6"/>
        <v>0</v>
      </c>
      <c r="Q55" s="157"/>
      <c r="R55" s="18"/>
      <c r="S55" s="18"/>
      <c r="T55" s="18"/>
      <c r="U55" s="18"/>
      <c r="V55" s="125">
        <f t="shared" si="7"/>
        <v>0</v>
      </c>
      <c r="W55" s="157"/>
      <c r="X55" s="19">
        <f t="shared" si="8"/>
        <v>0</v>
      </c>
      <c r="Y55" s="19">
        <f t="shared" si="9"/>
        <v>0</v>
      </c>
    </row>
    <row r="56" spans="1:25" ht="18.75" customHeight="1" x14ac:dyDescent="0.25">
      <c r="A56" s="20"/>
      <c r="B56" s="21"/>
      <c r="C56" s="21"/>
      <c r="D56" s="38" t="s">
        <v>47</v>
      </c>
      <c r="E56" s="38"/>
      <c r="F56" s="16"/>
      <c r="G56" s="16"/>
      <c r="H56" s="16"/>
      <c r="I56" s="16"/>
      <c r="J56" s="116">
        <f t="shared" si="5"/>
        <v>0</v>
      </c>
      <c r="K56" s="157"/>
      <c r="L56" s="17"/>
      <c r="M56" s="17"/>
      <c r="N56" s="17"/>
      <c r="O56" s="17"/>
      <c r="P56" s="125">
        <f t="shared" si="6"/>
        <v>0</v>
      </c>
      <c r="Q56" s="157"/>
      <c r="R56" s="18"/>
      <c r="S56" s="18"/>
      <c r="T56" s="18"/>
      <c r="U56" s="18"/>
      <c r="V56" s="125">
        <f t="shared" si="7"/>
        <v>0</v>
      </c>
      <c r="W56" s="157"/>
      <c r="X56" s="19">
        <f t="shared" si="8"/>
        <v>0</v>
      </c>
      <c r="Y56" s="19">
        <f t="shared" si="9"/>
        <v>0</v>
      </c>
    </row>
    <row r="57" spans="1:25" ht="18.75" customHeight="1" x14ac:dyDescent="0.25">
      <c r="A57" s="20"/>
      <c r="B57" s="21"/>
      <c r="C57" s="21"/>
      <c r="D57" s="38" t="s">
        <v>47</v>
      </c>
      <c r="E57" s="38"/>
      <c r="F57" s="16"/>
      <c r="G57" s="16"/>
      <c r="H57" s="16"/>
      <c r="I57" s="16"/>
      <c r="J57" s="116">
        <f t="shared" si="5"/>
        <v>0</v>
      </c>
      <c r="K57" s="157"/>
      <c r="L57" s="17"/>
      <c r="M57" s="17"/>
      <c r="N57" s="17"/>
      <c r="O57" s="17"/>
      <c r="P57" s="125">
        <f t="shared" si="6"/>
        <v>0</v>
      </c>
      <c r="Q57" s="157"/>
      <c r="R57" s="18"/>
      <c r="S57" s="18"/>
      <c r="T57" s="18"/>
      <c r="U57" s="18"/>
      <c r="V57" s="125">
        <f t="shared" si="7"/>
        <v>0</v>
      </c>
      <c r="W57" s="157"/>
      <c r="X57" s="19">
        <f t="shared" si="8"/>
        <v>0</v>
      </c>
      <c r="Y57" s="19">
        <f t="shared" si="9"/>
        <v>0</v>
      </c>
    </row>
    <row r="58" spans="1:25" ht="18.75" customHeight="1" x14ac:dyDescent="0.25">
      <c r="A58" s="20"/>
      <c r="B58" s="21"/>
      <c r="C58" s="21"/>
      <c r="D58" s="38" t="s">
        <v>46</v>
      </c>
      <c r="E58" s="38"/>
      <c r="F58" s="16"/>
      <c r="G58" s="16"/>
      <c r="H58" s="16"/>
      <c r="I58" s="16"/>
      <c r="J58" s="116">
        <f t="shared" si="5"/>
        <v>0</v>
      </c>
      <c r="K58" s="157"/>
      <c r="L58" s="17"/>
      <c r="M58" s="17"/>
      <c r="N58" s="17"/>
      <c r="O58" s="17"/>
      <c r="P58" s="125">
        <f t="shared" si="6"/>
        <v>0</v>
      </c>
      <c r="Q58" s="157"/>
      <c r="R58" s="18"/>
      <c r="S58" s="18"/>
      <c r="T58" s="18"/>
      <c r="U58" s="18"/>
      <c r="V58" s="125">
        <f t="shared" si="7"/>
        <v>0</v>
      </c>
      <c r="W58" s="157"/>
      <c r="X58" s="19">
        <f t="shared" si="8"/>
        <v>0</v>
      </c>
      <c r="Y58" s="19">
        <f t="shared" si="9"/>
        <v>0</v>
      </c>
    </row>
    <row r="59" spans="1:25" ht="18.75" customHeight="1" x14ac:dyDescent="0.25">
      <c r="A59" s="20"/>
      <c r="B59" s="21"/>
      <c r="C59" s="21"/>
      <c r="D59" s="38" t="s">
        <v>46</v>
      </c>
      <c r="E59" s="38"/>
      <c r="F59" s="16"/>
      <c r="G59" s="16"/>
      <c r="H59" s="16"/>
      <c r="I59" s="16"/>
      <c r="J59" s="116">
        <f t="shared" si="5"/>
        <v>0</v>
      </c>
      <c r="K59" s="157"/>
      <c r="L59" s="17"/>
      <c r="M59" s="17"/>
      <c r="N59" s="17"/>
      <c r="O59" s="17"/>
      <c r="P59" s="125">
        <f t="shared" si="6"/>
        <v>0</v>
      </c>
      <c r="Q59" s="157"/>
      <c r="R59" s="18"/>
      <c r="S59" s="18"/>
      <c r="T59" s="18"/>
      <c r="U59" s="18"/>
      <c r="V59" s="125">
        <f t="shared" si="7"/>
        <v>0</v>
      </c>
      <c r="W59" s="157"/>
      <c r="X59" s="19">
        <f t="shared" si="8"/>
        <v>0</v>
      </c>
      <c r="Y59" s="19">
        <f t="shared" si="9"/>
        <v>0</v>
      </c>
    </row>
    <row r="60" spans="1:25" ht="18.75" customHeight="1" x14ac:dyDescent="0.25">
      <c r="A60" s="20"/>
      <c r="B60" s="21"/>
      <c r="C60" s="21"/>
      <c r="D60" s="38" t="s">
        <v>46</v>
      </c>
      <c r="E60" s="38"/>
      <c r="F60" s="16"/>
      <c r="G60" s="16"/>
      <c r="H60" s="16"/>
      <c r="I60" s="16"/>
      <c r="J60" s="116">
        <f t="shared" si="5"/>
        <v>0</v>
      </c>
      <c r="K60" s="157"/>
      <c r="L60" s="17"/>
      <c r="M60" s="17"/>
      <c r="N60" s="17"/>
      <c r="O60" s="17"/>
      <c r="P60" s="125">
        <f t="shared" si="6"/>
        <v>0</v>
      </c>
      <c r="Q60" s="157"/>
      <c r="R60" s="18"/>
      <c r="S60" s="18"/>
      <c r="T60" s="18"/>
      <c r="U60" s="18"/>
      <c r="V60" s="125">
        <f t="shared" si="7"/>
        <v>0</v>
      </c>
      <c r="W60" s="157"/>
      <c r="X60" s="19">
        <f t="shared" si="8"/>
        <v>0</v>
      </c>
      <c r="Y60" s="19">
        <f t="shared" si="9"/>
        <v>0</v>
      </c>
    </row>
    <row r="61" spans="1:25" ht="18.75" customHeight="1" x14ac:dyDescent="0.25">
      <c r="A61" s="20"/>
      <c r="B61" s="21"/>
      <c r="C61" s="21"/>
      <c r="D61" s="38" t="s">
        <v>46</v>
      </c>
      <c r="E61" s="38"/>
      <c r="F61" s="16"/>
      <c r="G61" s="16"/>
      <c r="H61" s="16"/>
      <c r="I61" s="16"/>
      <c r="J61" s="116">
        <f t="shared" si="5"/>
        <v>0</v>
      </c>
      <c r="K61" s="157"/>
      <c r="L61" s="17"/>
      <c r="M61" s="17"/>
      <c r="N61" s="17"/>
      <c r="O61" s="17"/>
      <c r="P61" s="125">
        <f t="shared" si="6"/>
        <v>0</v>
      </c>
      <c r="Q61" s="157"/>
      <c r="R61" s="18"/>
      <c r="S61" s="18"/>
      <c r="T61" s="18"/>
      <c r="U61" s="18"/>
      <c r="V61" s="125">
        <f t="shared" si="7"/>
        <v>0</v>
      </c>
      <c r="W61" s="157"/>
      <c r="X61" s="19">
        <f t="shared" si="8"/>
        <v>0</v>
      </c>
      <c r="Y61" s="19">
        <f t="shared" si="9"/>
        <v>0</v>
      </c>
    </row>
    <row r="62" spans="1:25" ht="18.75" customHeight="1" x14ac:dyDescent="0.25">
      <c r="A62" s="20"/>
      <c r="B62" s="21"/>
      <c r="C62" s="21"/>
      <c r="D62" s="38" t="s">
        <v>46</v>
      </c>
      <c r="E62" s="38"/>
      <c r="F62" s="16"/>
      <c r="G62" s="16"/>
      <c r="H62" s="16"/>
      <c r="I62" s="16"/>
      <c r="J62" s="116">
        <f t="shared" si="5"/>
        <v>0</v>
      </c>
      <c r="K62" s="157"/>
      <c r="L62" s="17"/>
      <c r="M62" s="17"/>
      <c r="N62" s="17"/>
      <c r="O62" s="17"/>
      <c r="P62" s="125">
        <f t="shared" si="6"/>
        <v>0</v>
      </c>
      <c r="Q62" s="157"/>
      <c r="R62" s="18"/>
      <c r="S62" s="18"/>
      <c r="T62" s="18"/>
      <c r="U62" s="18"/>
      <c r="V62" s="125">
        <f t="shared" si="7"/>
        <v>0</v>
      </c>
      <c r="W62" s="157"/>
      <c r="X62" s="19">
        <f t="shared" si="8"/>
        <v>0</v>
      </c>
      <c r="Y62" s="19">
        <f t="shared" si="9"/>
        <v>0</v>
      </c>
    </row>
    <row r="63" spans="1:25" ht="18.75" customHeight="1" x14ac:dyDescent="0.25">
      <c r="A63" s="20"/>
      <c r="B63" s="21"/>
      <c r="C63" s="21"/>
      <c r="D63" s="38" t="s">
        <v>46</v>
      </c>
      <c r="E63" s="38"/>
      <c r="F63" s="16"/>
      <c r="G63" s="16"/>
      <c r="H63" s="16"/>
      <c r="I63" s="16"/>
      <c r="J63" s="116">
        <f t="shared" si="5"/>
        <v>0</v>
      </c>
      <c r="K63" s="157"/>
      <c r="L63" s="17"/>
      <c r="M63" s="17"/>
      <c r="N63" s="17"/>
      <c r="O63" s="17"/>
      <c r="P63" s="125">
        <f t="shared" si="6"/>
        <v>0</v>
      </c>
      <c r="Q63" s="157"/>
      <c r="R63" s="18"/>
      <c r="S63" s="18"/>
      <c r="T63" s="18"/>
      <c r="U63" s="18"/>
      <c r="V63" s="125">
        <f t="shared" si="7"/>
        <v>0</v>
      </c>
      <c r="W63" s="157"/>
      <c r="X63" s="19">
        <f t="shared" si="8"/>
        <v>0</v>
      </c>
      <c r="Y63" s="19">
        <f t="shared" si="9"/>
        <v>0</v>
      </c>
    </row>
    <row r="64" spans="1:25" ht="18.75" customHeight="1" x14ac:dyDescent="0.25">
      <c r="A64" s="20"/>
      <c r="B64" s="21"/>
      <c r="C64" s="21"/>
      <c r="D64" s="38" t="s">
        <v>46</v>
      </c>
      <c r="E64" s="38"/>
      <c r="F64" s="16"/>
      <c r="G64" s="16"/>
      <c r="H64" s="16"/>
      <c r="I64" s="16"/>
      <c r="J64" s="116">
        <f t="shared" si="5"/>
        <v>0</v>
      </c>
      <c r="K64" s="157"/>
      <c r="L64" s="17"/>
      <c r="M64" s="17"/>
      <c r="N64" s="17"/>
      <c r="O64" s="17"/>
      <c r="P64" s="125">
        <f t="shared" si="6"/>
        <v>0</v>
      </c>
      <c r="Q64" s="157"/>
      <c r="R64" s="18"/>
      <c r="S64" s="18"/>
      <c r="T64" s="18"/>
      <c r="U64" s="18"/>
      <c r="V64" s="125">
        <f t="shared" si="7"/>
        <v>0</v>
      </c>
      <c r="W64" s="157"/>
      <c r="X64" s="19">
        <f t="shared" si="8"/>
        <v>0</v>
      </c>
      <c r="Y64" s="19">
        <f t="shared" si="9"/>
        <v>0</v>
      </c>
    </row>
    <row r="65" spans="1:25" ht="18.75" customHeight="1" x14ac:dyDescent="0.25">
      <c r="A65" s="20"/>
      <c r="B65" s="21"/>
      <c r="C65" s="21"/>
      <c r="D65" s="38" t="s">
        <v>46</v>
      </c>
      <c r="E65" s="38"/>
      <c r="F65" s="16"/>
      <c r="G65" s="16"/>
      <c r="H65" s="16"/>
      <c r="I65" s="16"/>
      <c r="J65" s="116">
        <f t="shared" si="5"/>
        <v>0</v>
      </c>
      <c r="K65" s="157"/>
      <c r="L65" s="17"/>
      <c r="M65" s="17"/>
      <c r="N65" s="17"/>
      <c r="O65" s="17"/>
      <c r="P65" s="125">
        <f t="shared" si="6"/>
        <v>0</v>
      </c>
      <c r="Q65" s="157"/>
      <c r="R65" s="18"/>
      <c r="S65" s="18"/>
      <c r="T65" s="18"/>
      <c r="U65" s="18"/>
      <c r="V65" s="125">
        <f t="shared" si="7"/>
        <v>0</v>
      </c>
      <c r="W65" s="157"/>
      <c r="X65" s="19">
        <f t="shared" si="8"/>
        <v>0</v>
      </c>
      <c r="Y65" s="19">
        <f t="shared" si="9"/>
        <v>0</v>
      </c>
    </row>
    <row r="66" spans="1:25" ht="18.75" customHeight="1" x14ac:dyDescent="0.25">
      <c r="A66" s="20"/>
      <c r="B66" s="21"/>
      <c r="C66" s="21"/>
      <c r="D66" s="38" t="s">
        <v>46</v>
      </c>
      <c r="E66" s="38"/>
      <c r="F66" s="16"/>
      <c r="G66" s="16"/>
      <c r="H66" s="16"/>
      <c r="I66" s="16"/>
      <c r="J66" s="116">
        <f t="shared" si="5"/>
        <v>0</v>
      </c>
      <c r="K66" s="157"/>
      <c r="L66" s="17"/>
      <c r="M66" s="17"/>
      <c r="N66" s="17"/>
      <c r="O66" s="17"/>
      <c r="P66" s="125">
        <f t="shared" si="6"/>
        <v>0</v>
      </c>
      <c r="Q66" s="157"/>
      <c r="R66" s="18"/>
      <c r="S66" s="18"/>
      <c r="T66" s="18"/>
      <c r="U66" s="18"/>
      <c r="V66" s="125">
        <f t="shared" si="7"/>
        <v>0</v>
      </c>
      <c r="W66" s="157"/>
      <c r="X66" s="19">
        <f t="shared" si="8"/>
        <v>0</v>
      </c>
      <c r="Y66" s="19">
        <f t="shared" si="9"/>
        <v>0</v>
      </c>
    </row>
    <row r="67" spans="1:25" ht="18.75" customHeight="1" x14ac:dyDescent="0.25">
      <c r="A67" s="20"/>
      <c r="B67" s="21"/>
      <c r="C67" s="21"/>
      <c r="D67" s="38" t="s">
        <v>46</v>
      </c>
      <c r="E67" s="38"/>
      <c r="F67" s="16"/>
      <c r="G67" s="16"/>
      <c r="H67" s="16"/>
      <c r="I67" s="16"/>
      <c r="J67" s="116">
        <f t="shared" si="5"/>
        <v>0</v>
      </c>
      <c r="K67" s="157"/>
      <c r="L67" s="17"/>
      <c r="M67" s="17"/>
      <c r="N67" s="17"/>
      <c r="O67" s="17"/>
      <c r="P67" s="125">
        <f t="shared" si="6"/>
        <v>0</v>
      </c>
      <c r="Q67" s="157"/>
      <c r="R67" s="18"/>
      <c r="S67" s="18"/>
      <c r="T67" s="18"/>
      <c r="U67" s="18"/>
      <c r="V67" s="125">
        <f t="shared" si="7"/>
        <v>0</v>
      </c>
      <c r="W67" s="157"/>
      <c r="X67" s="19">
        <f t="shared" si="8"/>
        <v>0</v>
      </c>
      <c r="Y67" s="19">
        <f t="shared" si="9"/>
        <v>0</v>
      </c>
    </row>
    <row r="68" spans="1:25" ht="18.75" customHeight="1" x14ac:dyDescent="0.25">
      <c r="A68" s="20"/>
      <c r="B68" s="21"/>
      <c r="C68" s="21"/>
      <c r="D68" s="38" t="s">
        <v>46</v>
      </c>
      <c r="E68" s="38"/>
      <c r="F68" s="16"/>
      <c r="G68" s="16"/>
      <c r="H68" s="16"/>
      <c r="I68" s="16"/>
      <c r="J68" s="116">
        <f t="shared" si="5"/>
        <v>0</v>
      </c>
      <c r="K68" s="157"/>
      <c r="L68" s="17"/>
      <c r="M68" s="17"/>
      <c r="N68" s="17"/>
      <c r="O68" s="17"/>
      <c r="P68" s="125">
        <f t="shared" si="6"/>
        <v>0</v>
      </c>
      <c r="Q68" s="157"/>
      <c r="R68" s="18"/>
      <c r="S68" s="18"/>
      <c r="T68" s="18"/>
      <c r="U68" s="18"/>
      <c r="V68" s="125">
        <f t="shared" si="7"/>
        <v>0</v>
      </c>
      <c r="W68" s="157"/>
      <c r="X68" s="19">
        <f t="shared" si="8"/>
        <v>0</v>
      </c>
      <c r="Y68" s="19">
        <f t="shared" si="9"/>
        <v>0</v>
      </c>
    </row>
    <row r="69" spans="1:25" ht="18.75" customHeight="1" x14ac:dyDescent="0.25">
      <c r="A69" s="20"/>
      <c r="B69" s="21"/>
      <c r="C69" s="21"/>
      <c r="D69" s="38" t="s">
        <v>46</v>
      </c>
      <c r="E69" s="38"/>
      <c r="F69" s="16"/>
      <c r="G69" s="16"/>
      <c r="H69" s="16"/>
      <c r="I69" s="16"/>
      <c r="J69" s="116">
        <f t="shared" ref="J69:J100" si="10">SUM(F69:I69)</f>
        <v>0</v>
      </c>
      <c r="K69" s="157"/>
      <c r="L69" s="17"/>
      <c r="M69" s="17"/>
      <c r="N69" s="17"/>
      <c r="O69" s="17"/>
      <c r="P69" s="125">
        <f t="shared" ref="P69:P100" si="11">SUM(L69:O69)</f>
        <v>0</v>
      </c>
      <c r="Q69" s="157"/>
      <c r="R69" s="18"/>
      <c r="S69" s="18"/>
      <c r="T69" s="18"/>
      <c r="U69" s="18"/>
      <c r="V69" s="125">
        <f t="shared" ref="V69:V100" si="12">SUM(R69:U69)</f>
        <v>0</v>
      </c>
      <c r="W69" s="157"/>
      <c r="X69" s="19">
        <f t="shared" ref="X69:X94" si="13">+J69+P69+V69</f>
        <v>0</v>
      </c>
      <c r="Y69" s="19">
        <f t="shared" ref="Y69:Y94" si="14">+K69+Q69+W69</f>
        <v>0</v>
      </c>
    </row>
    <row r="70" spans="1:25" ht="18.75" customHeight="1" x14ac:dyDescent="0.25">
      <c r="A70" s="20"/>
      <c r="B70" s="21"/>
      <c r="C70" s="21"/>
      <c r="D70" s="38" t="s">
        <v>46</v>
      </c>
      <c r="E70" s="38"/>
      <c r="F70" s="16"/>
      <c r="G70" s="16"/>
      <c r="H70" s="16"/>
      <c r="I70" s="16"/>
      <c r="J70" s="116">
        <f t="shared" si="10"/>
        <v>0</v>
      </c>
      <c r="K70" s="157"/>
      <c r="L70" s="17"/>
      <c r="M70" s="17"/>
      <c r="N70" s="17"/>
      <c r="O70" s="17"/>
      <c r="P70" s="125">
        <f t="shared" si="11"/>
        <v>0</v>
      </c>
      <c r="Q70" s="157"/>
      <c r="R70" s="18"/>
      <c r="S70" s="18"/>
      <c r="T70" s="18"/>
      <c r="U70" s="18"/>
      <c r="V70" s="125">
        <f t="shared" si="12"/>
        <v>0</v>
      </c>
      <c r="W70" s="157"/>
      <c r="X70" s="19">
        <f t="shared" si="13"/>
        <v>0</v>
      </c>
      <c r="Y70" s="19">
        <f t="shared" si="14"/>
        <v>0</v>
      </c>
    </row>
    <row r="71" spans="1:25" ht="18.75" customHeight="1" x14ac:dyDescent="0.25">
      <c r="A71" s="20"/>
      <c r="B71" s="21"/>
      <c r="C71" s="21"/>
      <c r="D71" s="38" t="s">
        <v>46</v>
      </c>
      <c r="E71" s="38"/>
      <c r="F71" s="16"/>
      <c r="G71" s="16"/>
      <c r="H71" s="16"/>
      <c r="I71" s="16"/>
      <c r="J71" s="116">
        <f t="shared" si="10"/>
        <v>0</v>
      </c>
      <c r="K71" s="157"/>
      <c r="L71" s="17"/>
      <c r="M71" s="17"/>
      <c r="N71" s="17"/>
      <c r="O71" s="17"/>
      <c r="P71" s="125">
        <f t="shared" si="11"/>
        <v>0</v>
      </c>
      <c r="Q71" s="157"/>
      <c r="R71" s="18"/>
      <c r="S71" s="18"/>
      <c r="T71" s="18"/>
      <c r="U71" s="18"/>
      <c r="V71" s="125">
        <f t="shared" si="12"/>
        <v>0</v>
      </c>
      <c r="W71" s="157"/>
      <c r="X71" s="19">
        <f t="shared" si="13"/>
        <v>0</v>
      </c>
      <c r="Y71" s="19">
        <f t="shared" si="14"/>
        <v>0</v>
      </c>
    </row>
    <row r="72" spans="1:25" ht="18.75" customHeight="1" x14ac:dyDescent="0.25">
      <c r="A72" s="20"/>
      <c r="B72" s="21"/>
      <c r="C72" s="21"/>
      <c r="D72" s="38" t="s">
        <v>46</v>
      </c>
      <c r="E72" s="38"/>
      <c r="F72" s="16"/>
      <c r="G72" s="16"/>
      <c r="H72" s="16"/>
      <c r="I72" s="16"/>
      <c r="J72" s="116">
        <f t="shared" si="10"/>
        <v>0</v>
      </c>
      <c r="K72" s="157"/>
      <c r="L72" s="17"/>
      <c r="M72" s="17"/>
      <c r="N72" s="17"/>
      <c r="O72" s="17"/>
      <c r="P72" s="125">
        <f t="shared" si="11"/>
        <v>0</v>
      </c>
      <c r="Q72" s="157"/>
      <c r="R72" s="18"/>
      <c r="S72" s="18"/>
      <c r="T72" s="18"/>
      <c r="U72" s="18"/>
      <c r="V72" s="125">
        <f t="shared" si="12"/>
        <v>0</v>
      </c>
      <c r="W72" s="157"/>
      <c r="X72" s="19">
        <f t="shared" si="13"/>
        <v>0</v>
      </c>
      <c r="Y72" s="19">
        <f t="shared" si="14"/>
        <v>0</v>
      </c>
    </row>
    <row r="73" spans="1:25" ht="18.75" customHeight="1" x14ac:dyDescent="0.25">
      <c r="A73" s="20"/>
      <c r="B73" s="21"/>
      <c r="C73" s="21"/>
      <c r="D73" s="38" t="s">
        <v>46</v>
      </c>
      <c r="E73" s="38"/>
      <c r="F73" s="16"/>
      <c r="G73" s="16"/>
      <c r="H73" s="16"/>
      <c r="I73" s="16"/>
      <c r="J73" s="116">
        <f t="shared" si="10"/>
        <v>0</v>
      </c>
      <c r="K73" s="157"/>
      <c r="L73" s="17"/>
      <c r="M73" s="17"/>
      <c r="N73" s="17"/>
      <c r="O73" s="17"/>
      <c r="P73" s="125">
        <f t="shared" si="11"/>
        <v>0</v>
      </c>
      <c r="Q73" s="157"/>
      <c r="R73" s="18"/>
      <c r="S73" s="18"/>
      <c r="T73" s="18"/>
      <c r="U73" s="18"/>
      <c r="V73" s="125">
        <f t="shared" si="12"/>
        <v>0</v>
      </c>
      <c r="W73" s="157"/>
      <c r="X73" s="19">
        <f t="shared" si="13"/>
        <v>0</v>
      </c>
      <c r="Y73" s="19">
        <f t="shared" si="14"/>
        <v>0</v>
      </c>
    </row>
    <row r="74" spans="1:25" ht="18.75" customHeight="1" x14ac:dyDescent="0.25">
      <c r="A74" s="20"/>
      <c r="B74" s="21"/>
      <c r="C74" s="21"/>
      <c r="D74" s="38" t="s">
        <v>46</v>
      </c>
      <c r="E74" s="38"/>
      <c r="F74" s="16"/>
      <c r="G74" s="16"/>
      <c r="H74" s="16"/>
      <c r="I74" s="16"/>
      <c r="J74" s="116">
        <f t="shared" si="10"/>
        <v>0</v>
      </c>
      <c r="K74" s="157"/>
      <c r="L74" s="17"/>
      <c r="M74" s="17"/>
      <c r="N74" s="17"/>
      <c r="O74" s="17"/>
      <c r="P74" s="125">
        <f t="shared" si="11"/>
        <v>0</v>
      </c>
      <c r="Q74" s="157"/>
      <c r="R74" s="18"/>
      <c r="S74" s="18"/>
      <c r="T74" s="18"/>
      <c r="U74" s="18"/>
      <c r="V74" s="125">
        <f t="shared" si="12"/>
        <v>0</v>
      </c>
      <c r="W74" s="157"/>
      <c r="X74" s="19">
        <f t="shared" si="13"/>
        <v>0</v>
      </c>
      <c r="Y74" s="19">
        <f t="shared" si="14"/>
        <v>0</v>
      </c>
    </row>
    <row r="75" spans="1:25" ht="18.75" customHeight="1" x14ac:dyDescent="0.25">
      <c r="A75" s="20"/>
      <c r="B75" s="21"/>
      <c r="C75" s="21"/>
      <c r="D75" s="38" t="s">
        <v>46</v>
      </c>
      <c r="E75" s="38"/>
      <c r="F75" s="16"/>
      <c r="G75" s="16"/>
      <c r="H75" s="16"/>
      <c r="I75" s="16"/>
      <c r="J75" s="116">
        <f t="shared" si="10"/>
        <v>0</v>
      </c>
      <c r="K75" s="157"/>
      <c r="L75" s="17"/>
      <c r="M75" s="17"/>
      <c r="N75" s="17"/>
      <c r="O75" s="17"/>
      <c r="P75" s="125">
        <f t="shared" si="11"/>
        <v>0</v>
      </c>
      <c r="Q75" s="157"/>
      <c r="R75" s="18"/>
      <c r="S75" s="18"/>
      <c r="T75" s="18"/>
      <c r="U75" s="18"/>
      <c r="V75" s="125">
        <f t="shared" si="12"/>
        <v>0</v>
      </c>
      <c r="W75" s="157"/>
      <c r="X75" s="19">
        <f t="shared" si="13"/>
        <v>0</v>
      </c>
      <c r="Y75" s="19">
        <f t="shared" si="14"/>
        <v>0</v>
      </c>
    </row>
    <row r="76" spans="1:25" ht="18.75" customHeight="1" x14ac:dyDescent="0.25">
      <c r="A76" s="20"/>
      <c r="B76" s="21"/>
      <c r="C76" s="21"/>
      <c r="D76" s="38" t="s">
        <v>46</v>
      </c>
      <c r="E76" s="38"/>
      <c r="F76" s="16"/>
      <c r="G76" s="16"/>
      <c r="H76" s="16"/>
      <c r="I76" s="16"/>
      <c r="J76" s="116">
        <f t="shared" si="10"/>
        <v>0</v>
      </c>
      <c r="K76" s="157"/>
      <c r="L76" s="17"/>
      <c r="M76" s="17"/>
      <c r="N76" s="17"/>
      <c r="O76" s="17"/>
      <c r="P76" s="125">
        <f t="shared" si="11"/>
        <v>0</v>
      </c>
      <c r="Q76" s="157"/>
      <c r="R76" s="18"/>
      <c r="S76" s="18"/>
      <c r="T76" s="18"/>
      <c r="U76" s="18"/>
      <c r="V76" s="125">
        <f t="shared" si="12"/>
        <v>0</v>
      </c>
      <c r="W76" s="157"/>
      <c r="X76" s="19">
        <f t="shared" si="13"/>
        <v>0</v>
      </c>
      <c r="Y76" s="19">
        <f t="shared" si="14"/>
        <v>0</v>
      </c>
    </row>
    <row r="77" spans="1:25" ht="18.75" customHeight="1" x14ac:dyDescent="0.25">
      <c r="A77" s="20"/>
      <c r="B77" s="21"/>
      <c r="C77" s="21"/>
      <c r="D77" s="38" t="s">
        <v>46</v>
      </c>
      <c r="E77" s="38"/>
      <c r="F77" s="16"/>
      <c r="G77" s="16"/>
      <c r="H77" s="16"/>
      <c r="I77" s="16"/>
      <c r="J77" s="116">
        <f t="shared" si="10"/>
        <v>0</v>
      </c>
      <c r="K77" s="157"/>
      <c r="L77" s="17"/>
      <c r="M77" s="17"/>
      <c r="N77" s="17"/>
      <c r="O77" s="17"/>
      <c r="P77" s="125">
        <f t="shared" si="11"/>
        <v>0</v>
      </c>
      <c r="Q77" s="157"/>
      <c r="R77" s="18"/>
      <c r="S77" s="18"/>
      <c r="T77" s="18"/>
      <c r="U77" s="18"/>
      <c r="V77" s="125">
        <f t="shared" si="12"/>
        <v>0</v>
      </c>
      <c r="W77" s="157"/>
      <c r="X77" s="19">
        <f t="shared" si="13"/>
        <v>0</v>
      </c>
      <c r="Y77" s="19">
        <f t="shared" si="14"/>
        <v>0</v>
      </c>
    </row>
    <row r="78" spans="1:25" ht="18.75" customHeight="1" x14ac:dyDescent="0.25">
      <c r="A78" s="20"/>
      <c r="B78" s="21"/>
      <c r="C78" s="21"/>
      <c r="D78" s="38" t="s">
        <v>46</v>
      </c>
      <c r="E78" s="38"/>
      <c r="F78" s="16"/>
      <c r="G78" s="16"/>
      <c r="H78" s="16"/>
      <c r="I78" s="16"/>
      <c r="J78" s="116">
        <f t="shared" si="10"/>
        <v>0</v>
      </c>
      <c r="K78" s="157"/>
      <c r="L78" s="17"/>
      <c r="M78" s="17"/>
      <c r="N78" s="17"/>
      <c r="O78" s="17"/>
      <c r="P78" s="125">
        <f t="shared" si="11"/>
        <v>0</v>
      </c>
      <c r="Q78" s="157"/>
      <c r="R78" s="18"/>
      <c r="S78" s="18"/>
      <c r="T78" s="18"/>
      <c r="U78" s="18"/>
      <c r="V78" s="125">
        <f t="shared" si="12"/>
        <v>0</v>
      </c>
      <c r="W78" s="157"/>
      <c r="X78" s="19">
        <f t="shared" si="13"/>
        <v>0</v>
      </c>
      <c r="Y78" s="19">
        <f t="shared" si="14"/>
        <v>0</v>
      </c>
    </row>
    <row r="79" spans="1:25" ht="18.75" customHeight="1" x14ac:dyDescent="0.25">
      <c r="A79" s="20"/>
      <c r="B79" s="21"/>
      <c r="C79" s="21"/>
      <c r="D79" s="38" t="s">
        <v>46</v>
      </c>
      <c r="E79" s="38"/>
      <c r="F79" s="16"/>
      <c r="G79" s="16"/>
      <c r="H79" s="16"/>
      <c r="I79" s="16"/>
      <c r="J79" s="116">
        <f t="shared" si="10"/>
        <v>0</v>
      </c>
      <c r="K79" s="157"/>
      <c r="L79" s="17"/>
      <c r="M79" s="17"/>
      <c r="N79" s="17"/>
      <c r="O79" s="17"/>
      <c r="P79" s="125">
        <f t="shared" si="11"/>
        <v>0</v>
      </c>
      <c r="Q79" s="157"/>
      <c r="R79" s="18"/>
      <c r="S79" s="18"/>
      <c r="T79" s="18"/>
      <c r="U79" s="18"/>
      <c r="V79" s="125">
        <f t="shared" si="12"/>
        <v>0</v>
      </c>
      <c r="W79" s="157"/>
      <c r="X79" s="19">
        <f t="shared" si="13"/>
        <v>0</v>
      </c>
      <c r="Y79" s="19">
        <f t="shared" si="14"/>
        <v>0</v>
      </c>
    </row>
    <row r="80" spans="1:25" ht="18.75" customHeight="1" x14ac:dyDescent="0.25">
      <c r="A80" s="20"/>
      <c r="B80" s="21"/>
      <c r="C80" s="21"/>
      <c r="D80" s="38" t="s">
        <v>46</v>
      </c>
      <c r="E80" s="38"/>
      <c r="F80" s="16"/>
      <c r="G80" s="16"/>
      <c r="H80" s="16"/>
      <c r="I80" s="16"/>
      <c r="J80" s="116">
        <f t="shared" si="10"/>
        <v>0</v>
      </c>
      <c r="K80" s="157"/>
      <c r="L80" s="17"/>
      <c r="M80" s="17"/>
      <c r="N80" s="17"/>
      <c r="O80" s="17"/>
      <c r="P80" s="125">
        <f t="shared" si="11"/>
        <v>0</v>
      </c>
      <c r="Q80" s="157"/>
      <c r="R80" s="18"/>
      <c r="S80" s="18"/>
      <c r="T80" s="18"/>
      <c r="U80" s="18"/>
      <c r="V80" s="125">
        <f t="shared" si="12"/>
        <v>0</v>
      </c>
      <c r="W80" s="157"/>
      <c r="X80" s="19">
        <f t="shared" si="13"/>
        <v>0</v>
      </c>
      <c r="Y80" s="19">
        <f t="shared" si="14"/>
        <v>0</v>
      </c>
    </row>
    <row r="81" spans="1:25" ht="18.75" customHeight="1" x14ac:dyDescent="0.25">
      <c r="A81" s="20"/>
      <c r="B81" s="21"/>
      <c r="C81" s="21"/>
      <c r="D81" s="38" t="s">
        <v>46</v>
      </c>
      <c r="E81" s="38"/>
      <c r="F81" s="16"/>
      <c r="G81" s="16"/>
      <c r="H81" s="16"/>
      <c r="I81" s="16"/>
      <c r="J81" s="116">
        <f t="shared" si="10"/>
        <v>0</v>
      </c>
      <c r="K81" s="157"/>
      <c r="L81" s="17"/>
      <c r="M81" s="17"/>
      <c r="N81" s="17"/>
      <c r="O81" s="17"/>
      <c r="P81" s="125">
        <f t="shared" si="11"/>
        <v>0</v>
      </c>
      <c r="Q81" s="157"/>
      <c r="R81" s="18"/>
      <c r="S81" s="18"/>
      <c r="T81" s="18"/>
      <c r="U81" s="18"/>
      <c r="V81" s="125">
        <f t="shared" si="12"/>
        <v>0</v>
      </c>
      <c r="W81" s="157"/>
      <c r="X81" s="19">
        <f t="shared" si="13"/>
        <v>0</v>
      </c>
      <c r="Y81" s="19">
        <f t="shared" si="14"/>
        <v>0</v>
      </c>
    </row>
    <row r="82" spans="1:25" ht="18.75" customHeight="1" x14ac:dyDescent="0.25">
      <c r="A82" s="20"/>
      <c r="B82" s="21"/>
      <c r="C82" s="21"/>
      <c r="D82" s="38" t="s">
        <v>46</v>
      </c>
      <c r="E82" s="38"/>
      <c r="F82" s="16"/>
      <c r="G82" s="16"/>
      <c r="H82" s="16"/>
      <c r="I82" s="16"/>
      <c r="J82" s="116">
        <f t="shared" si="10"/>
        <v>0</v>
      </c>
      <c r="K82" s="157"/>
      <c r="L82" s="17"/>
      <c r="M82" s="17"/>
      <c r="N82" s="17"/>
      <c r="O82" s="17"/>
      <c r="P82" s="125">
        <f t="shared" si="11"/>
        <v>0</v>
      </c>
      <c r="Q82" s="157"/>
      <c r="R82" s="18"/>
      <c r="S82" s="18"/>
      <c r="T82" s="18"/>
      <c r="U82" s="18"/>
      <c r="V82" s="125">
        <f t="shared" si="12"/>
        <v>0</v>
      </c>
      <c r="W82" s="157"/>
      <c r="X82" s="19">
        <f t="shared" si="13"/>
        <v>0</v>
      </c>
      <c r="Y82" s="19">
        <f t="shared" si="14"/>
        <v>0</v>
      </c>
    </row>
    <row r="83" spans="1:25" ht="18.75" customHeight="1" x14ac:dyDescent="0.25">
      <c r="A83" s="20"/>
      <c r="B83" s="21"/>
      <c r="C83" s="21"/>
      <c r="D83" s="38" t="s">
        <v>46</v>
      </c>
      <c r="E83" s="38"/>
      <c r="F83" s="16"/>
      <c r="G83" s="16"/>
      <c r="H83" s="16"/>
      <c r="I83" s="16"/>
      <c r="J83" s="116">
        <f t="shared" si="10"/>
        <v>0</v>
      </c>
      <c r="K83" s="157"/>
      <c r="L83" s="17"/>
      <c r="M83" s="17"/>
      <c r="N83" s="17"/>
      <c r="O83" s="17"/>
      <c r="P83" s="125">
        <f t="shared" si="11"/>
        <v>0</v>
      </c>
      <c r="Q83" s="157"/>
      <c r="R83" s="18"/>
      <c r="S83" s="18"/>
      <c r="T83" s="18"/>
      <c r="U83" s="18"/>
      <c r="V83" s="125">
        <f t="shared" si="12"/>
        <v>0</v>
      </c>
      <c r="W83" s="157"/>
      <c r="X83" s="19">
        <f t="shared" si="13"/>
        <v>0</v>
      </c>
      <c r="Y83" s="19">
        <f t="shared" si="14"/>
        <v>0</v>
      </c>
    </row>
    <row r="84" spans="1:25" ht="18.75" customHeight="1" x14ac:dyDescent="0.25">
      <c r="A84" s="20"/>
      <c r="B84" s="21"/>
      <c r="C84" s="21"/>
      <c r="D84" s="38" t="s">
        <v>46</v>
      </c>
      <c r="E84" s="38"/>
      <c r="F84" s="16"/>
      <c r="G84" s="16"/>
      <c r="H84" s="16"/>
      <c r="I84" s="16"/>
      <c r="J84" s="116">
        <f t="shared" si="10"/>
        <v>0</v>
      </c>
      <c r="K84" s="157"/>
      <c r="L84" s="17"/>
      <c r="M84" s="17"/>
      <c r="N84" s="17"/>
      <c r="O84" s="17"/>
      <c r="P84" s="125">
        <f t="shared" si="11"/>
        <v>0</v>
      </c>
      <c r="Q84" s="157"/>
      <c r="R84" s="18"/>
      <c r="S84" s="18"/>
      <c r="T84" s="18"/>
      <c r="U84" s="18"/>
      <c r="V84" s="125">
        <f t="shared" si="12"/>
        <v>0</v>
      </c>
      <c r="W84" s="157"/>
      <c r="X84" s="19">
        <f t="shared" si="13"/>
        <v>0</v>
      </c>
      <c r="Y84" s="19">
        <f t="shared" si="14"/>
        <v>0</v>
      </c>
    </row>
    <row r="85" spans="1:25" ht="18.75" customHeight="1" x14ac:dyDescent="0.25">
      <c r="A85" s="20"/>
      <c r="B85" s="21"/>
      <c r="C85" s="21"/>
      <c r="D85" s="38" t="s">
        <v>46</v>
      </c>
      <c r="E85" s="38"/>
      <c r="F85" s="16"/>
      <c r="G85" s="16"/>
      <c r="H85" s="16"/>
      <c r="I85" s="16"/>
      <c r="J85" s="116">
        <f t="shared" si="10"/>
        <v>0</v>
      </c>
      <c r="K85" s="157"/>
      <c r="L85" s="17"/>
      <c r="M85" s="17"/>
      <c r="N85" s="17"/>
      <c r="O85" s="17"/>
      <c r="P85" s="125">
        <f t="shared" si="11"/>
        <v>0</v>
      </c>
      <c r="Q85" s="157"/>
      <c r="R85" s="18"/>
      <c r="S85" s="18"/>
      <c r="T85" s="18"/>
      <c r="U85" s="18"/>
      <c r="V85" s="125">
        <f t="shared" si="12"/>
        <v>0</v>
      </c>
      <c r="W85" s="157"/>
      <c r="X85" s="19">
        <f t="shared" si="13"/>
        <v>0</v>
      </c>
      <c r="Y85" s="19">
        <f t="shared" si="14"/>
        <v>0</v>
      </c>
    </row>
    <row r="86" spans="1:25" ht="18.75" customHeight="1" x14ac:dyDescent="0.25">
      <c r="A86" s="20"/>
      <c r="B86" s="21"/>
      <c r="C86" s="21"/>
      <c r="D86" s="38" t="s">
        <v>46</v>
      </c>
      <c r="E86" s="38"/>
      <c r="F86" s="16"/>
      <c r="G86" s="16"/>
      <c r="H86" s="16"/>
      <c r="I86" s="16"/>
      <c r="J86" s="116">
        <f t="shared" si="10"/>
        <v>0</v>
      </c>
      <c r="K86" s="157"/>
      <c r="L86" s="17"/>
      <c r="M86" s="17"/>
      <c r="N86" s="17"/>
      <c r="O86" s="17"/>
      <c r="P86" s="125">
        <f t="shared" si="11"/>
        <v>0</v>
      </c>
      <c r="Q86" s="157"/>
      <c r="R86" s="18"/>
      <c r="S86" s="18"/>
      <c r="T86" s="18"/>
      <c r="U86" s="18"/>
      <c r="V86" s="125">
        <f t="shared" si="12"/>
        <v>0</v>
      </c>
      <c r="W86" s="157"/>
      <c r="X86" s="19">
        <f t="shared" si="13"/>
        <v>0</v>
      </c>
      <c r="Y86" s="19">
        <f t="shared" si="14"/>
        <v>0</v>
      </c>
    </row>
    <row r="87" spans="1:25" ht="18.75" customHeight="1" x14ac:dyDescent="0.25">
      <c r="A87" s="20"/>
      <c r="B87" s="21"/>
      <c r="C87" s="21"/>
      <c r="D87" s="38" t="s">
        <v>46</v>
      </c>
      <c r="E87" s="38"/>
      <c r="F87" s="16"/>
      <c r="G87" s="16"/>
      <c r="H87" s="16"/>
      <c r="I87" s="16"/>
      <c r="J87" s="116">
        <f t="shared" si="10"/>
        <v>0</v>
      </c>
      <c r="K87" s="157"/>
      <c r="L87" s="17"/>
      <c r="M87" s="17"/>
      <c r="N87" s="17"/>
      <c r="O87" s="17"/>
      <c r="P87" s="125">
        <f t="shared" si="11"/>
        <v>0</v>
      </c>
      <c r="Q87" s="157"/>
      <c r="R87" s="18"/>
      <c r="S87" s="18"/>
      <c r="T87" s="18"/>
      <c r="U87" s="18"/>
      <c r="V87" s="125">
        <f t="shared" si="12"/>
        <v>0</v>
      </c>
      <c r="W87" s="157"/>
      <c r="X87" s="19">
        <f t="shared" si="13"/>
        <v>0</v>
      </c>
      <c r="Y87" s="19">
        <f t="shared" si="14"/>
        <v>0</v>
      </c>
    </row>
    <row r="88" spans="1:25" ht="18.75" customHeight="1" x14ac:dyDescent="0.25">
      <c r="A88" s="20"/>
      <c r="B88" s="21"/>
      <c r="C88" s="21"/>
      <c r="D88" s="38" t="s">
        <v>46</v>
      </c>
      <c r="E88" s="38"/>
      <c r="F88" s="16"/>
      <c r="G88" s="16"/>
      <c r="H88" s="16"/>
      <c r="I88" s="16"/>
      <c r="J88" s="116">
        <f t="shared" si="10"/>
        <v>0</v>
      </c>
      <c r="K88" s="157"/>
      <c r="L88" s="17"/>
      <c r="M88" s="17"/>
      <c r="N88" s="17"/>
      <c r="O88" s="17"/>
      <c r="P88" s="125">
        <f t="shared" si="11"/>
        <v>0</v>
      </c>
      <c r="Q88" s="157"/>
      <c r="R88" s="18"/>
      <c r="S88" s="18"/>
      <c r="T88" s="18"/>
      <c r="U88" s="18"/>
      <c r="V88" s="125">
        <f t="shared" si="12"/>
        <v>0</v>
      </c>
      <c r="W88" s="157"/>
      <c r="X88" s="19">
        <f t="shared" si="13"/>
        <v>0</v>
      </c>
      <c r="Y88" s="19">
        <f t="shared" si="14"/>
        <v>0</v>
      </c>
    </row>
    <row r="89" spans="1:25" ht="18.75" customHeight="1" x14ac:dyDescent="0.25">
      <c r="A89" s="20"/>
      <c r="B89" s="21"/>
      <c r="C89" s="21"/>
      <c r="D89" s="38" t="s">
        <v>46</v>
      </c>
      <c r="E89" s="38"/>
      <c r="F89" s="16"/>
      <c r="G89" s="16"/>
      <c r="H89" s="16"/>
      <c r="I89" s="16"/>
      <c r="J89" s="116">
        <f t="shared" si="10"/>
        <v>0</v>
      </c>
      <c r="K89" s="157"/>
      <c r="L89" s="17"/>
      <c r="M89" s="17"/>
      <c r="N89" s="17"/>
      <c r="O89" s="17"/>
      <c r="P89" s="125">
        <f t="shared" si="11"/>
        <v>0</v>
      </c>
      <c r="Q89" s="157"/>
      <c r="R89" s="18"/>
      <c r="S89" s="18"/>
      <c r="T89" s="18"/>
      <c r="U89" s="18"/>
      <c r="V89" s="125">
        <f t="shared" si="12"/>
        <v>0</v>
      </c>
      <c r="W89" s="157"/>
      <c r="X89" s="19">
        <f t="shared" si="13"/>
        <v>0</v>
      </c>
      <c r="Y89" s="19">
        <f t="shared" si="14"/>
        <v>0</v>
      </c>
    </row>
    <row r="90" spans="1:25" ht="18.75" customHeight="1" x14ac:dyDescent="0.25">
      <c r="A90" s="20"/>
      <c r="B90" s="21"/>
      <c r="C90" s="21"/>
      <c r="D90" s="38" t="s">
        <v>46</v>
      </c>
      <c r="E90" s="38"/>
      <c r="F90" s="16"/>
      <c r="G90" s="16"/>
      <c r="H90" s="16"/>
      <c r="I90" s="16"/>
      <c r="J90" s="116">
        <f t="shared" si="10"/>
        <v>0</v>
      </c>
      <c r="K90" s="157"/>
      <c r="L90" s="17"/>
      <c r="M90" s="17"/>
      <c r="N90" s="17"/>
      <c r="O90" s="17"/>
      <c r="P90" s="125">
        <f t="shared" si="11"/>
        <v>0</v>
      </c>
      <c r="Q90" s="157"/>
      <c r="R90" s="18"/>
      <c r="S90" s="18"/>
      <c r="T90" s="18"/>
      <c r="U90" s="18"/>
      <c r="V90" s="125">
        <f t="shared" si="12"/>
        <v>0</v>
      </c>
      <c r="W90" s="157"/>
      <c r="X90" s="19">
        <f t="shared" si="13"/>
        <v>0</v>
      </c>
      <c r="Y90" s="19">
        <f t="shared" si="14"/>
        <v>0</v>
      </c>
    </row>
    <row r="91" spans="1:25" ht="18.75" customHeight="1" x14ac:dyDescent="0.25">
      <c r="A91" s="20"/>
      <c r="B91" s="21"/>
      <c r="C91" s="21"/>
      <c r="D91" s="38" t="s">
        <v>46</v>
      </c>
      <c r="E91" s="38"/>
      <c r="F91" s="16"/>
      <c r="G91" s="16"/>
      <c r="H91" s="16"/>
      <c r="I91" s="16"/>
      <c r="J91" s="116">
        <f t="shared" si="10"/>
        <v>0</v>
      </c>
      <c r="K91" s="157"/>
      <c r="L91" s="17"/>
      <c r="M91" s="17"/>
      <c r="N91" s="17"/>
      <c r="O91" s="17"/>
      <c r="P91" s="125">
        <f t="shared" si="11"/>
        <v>0</v>
      </c>
      <c r="Q91" s="157"/>
      <c r="R91" s="18"/>
      <c r="S91" s="18"/>
      <c r="T91" s="18"/>
      <c r="U91" s="18"/>
      <c r="V91" s="125">
        <f t="shared" si="12"/>
        <v>0</v>
      </c>
      <c r="W91" s="157"/>
      <c r="X91" s="19">
        <f t="shared" si="13"/>
        <v>0</v>
      </c>
      <c r="Y91" s="19">
        <f t="shared" si="14"/>
        <v>0</v>
      </c>
    </row>
    <row r="92" spans="1:25" ht="18.75" customHeight="1" x14ac:dyDescent="0.25">
      <c r="A92" s="20"/>
      <c r="B92" s="21"/>
      <c r="C92" s="21"/>
      <c r="D92" s="38" t="s">
        <v>46</v>
      </c>
      <c r="E92" s="38"/>
      <c r="F92" s="16"/>
      <c r="G92" s="16"/>
      <c r="H92" s="16"/>
      <c r="I92" s="16"/>
      <c r="J92" s="116">
        <f t="shared" si="10"/>
        <v>0</v>
      </c>
      <c r="K92" s="157"/>
      <c r="L92" s="17"/>
      <c r="M92" s="17"/>
      <c r="N92" s="17"/>
      <c r="O92" s="17"/>
      <c r="P92" s="125">
        <f t="shared" si="11"/>
        <v>0</v>
      </c>
      <c r="Q92" s="157"/>
      <c r="R92" s="18"/>
      <c r="S92" s="18"/>
      <c r="T92" s="18"/>
      <c r="U92" s="18"/>
      <c r="V92" s="125">
        <f t="shared" si="12"/>
        <v>0</v>
      </c>
      <c r="W92" s="157"/>
      <c r="X92" s="19">
        <f t="shared" si="13"/>
        <v>0</v>
      </c>
      <c r="Y92" s="19">
        <f t="shared" si="14"/>
        <v>0</v>
      </c>
    </row>
    <row r="93" spans="1:25" ht="18.75" customHeight="1" x14ac:dyDescent="0.25">
      <c r="A93" s="20"/>
      <c r="B93" s="21"/>
      <c r="C93" s="21"/>
      <c r="D93" s="38" t="s">
        <v>46</v>
      </c>
      <c r="E93" s="38"/>
      <c r="F93" s="16"/>
      <c r="G93" s="16"/>
      <c r="H93" s="16"/>
      <c r="I93" s="16"/>
      <c r="J93" s="116">
        <f t="shared" si="10"/>
        <v>0</v>
      </c>
      <c r="K93" s="157"/>
      <c r="L93" s="17"/>
      <c r="M93" s="17"/>
      <c r="N93" s="17"/>
      <c r="O93" s="17"/>
      <c r="P93" s="125">
        <f t="shared" si="11"/>
        <v>0</v>
      </c>
      <c r="Q93" s="157"/>
      <c r="R93" s="18"/>
      <c r="S93" s="18"/>
      <c r="T93" s="18"/>
      <c r="U93" s="18"/>
      <c r="V93" s="125">
        <f t="shared" si="12"/>
        <v>0</v>
      </c>
      <c r="W93" s="157"/>
      <c r="X93" s="19">
        <f t="shared" si="13"/>
        <v>0</v>
      </c>
      <c r="Y93" s="19">
        <f t="shared" si="14"/>
        <v>0</v>
      </c>
    </row>
    <row r="94" spans="1:25" ht="18.75" customHeight="1" x14ac:dyDescent="0.25">
      <c r="A94" s="20"/>
      <c r="B94" s="21"/>
      <c r="C94" s="21"/>
      <c r="D94" s="38" t="s">
        <v>46</v>
      </c>
      <c r="E94" s="38"/>
      <c r="F94" s="16"/>
      <c r="G94" s="16"/>
      <c r="H94" s="16"/>
      <c r="I94" s="16"/>
      <c r="J94" s="116">
        <f t="shared" si="10"/>
        <v>0</v>
      </c>
      <c r="K94" s="157"/>
      <c r="L94" s="17"/>
      <c r="M94" s="17"/>
      <c r="N94" s="17"/>
      <c r="O94" s="17"/>
      <c r="P94" s="125">
        <f t="shared" si="11"/>
        <v>0</v>
      </c>
      <c r="Q94" s="157"/>
      <c r="R94" s="18"/>
      <c r="S94" s="18"/>
      <c r="T94" s="18"/>
      <c r="U94" s="18"/>
      <c r="V94" s="125">
        <f t="shared" si="12"/>
        <v>0</v>
      </c>
      <c r="W94" s="157"/>
      <c r="X94" s="19">
        <f t="shared" si="13"/>
        <v>0</v>
      </c>
      <c r="Y94" s="19">
        <f t="shared" si="14"/>
        <v>0</v>
      </c>
    </row>
  </sheetData>
  <autoFilter ref="A4:Y4" xr:uid="{00000000-0009-0000-0000-00000D000000}">
    <sortState xmlns:xlrd2="http://schemas.microsoft.com/office/spreadsheetml/2017/richdata2" ref="A5:Y94">
      <sortCondition descending="1" ref="X4"/>
    </sortState>
  </autoFilter>
  <mergeCells count="10">
    <mergeCell ref="V1:W1"/>
    <mergeCell ref="X1:Y1"/>
    <mergeCell ref="A2:E2"/>
    <mergeCell ref="X2:Y2"/>
    <mergeCell ref="A1:E1"/>
    <mergeCell ref="H1:I1"/>
    <mergeCell ref="J1:K1"/>
    <mergeCell ref="N1:O1"/>
    <mergeCell ref="P1:Q1"/>
    <mergeCell ref="T1:U1"/>
  </mergeCells>
  <conditionalFormatting sqref="C12">
    <cfRule type="duplicateValues" dxfId="0" priority="1"/>
  </conditionalFormatting>
  <pageMargins left="0" right="0" top="0.19685039370078741" bottom="0.39370078740157483" header="0.31496062992125984" footer="0.19685039370078741"/>
  <pageSetup paperSize="9" scale="67" fitToHeight="10" pageOrder="overThenDown" orientation="landscape" horizontalDpi="0" verticalDpi="0" r:id="rId1"/>
  <rowBreaks count="2" manualBreakCount="2">
    <brk id="25" max="24" man="1"/>
    <brk id="57" max="24" man="1"/>
  </rowBreaks>
  <colBreaks count="2" manualBreakCount="2">
    <brk id="11" max="1048575" man="1"/>
    <brk id="1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R26"/>
  <sheetViews>
    <sheetView tabSelected="1" view="pageBreakPreview" zoomScaleNormal="90" zoomScaleSheetLayoutView="100" workbookViewId="0">
      <pane xSplit="6" ySplit="3" topLeftCell="AK4" activePane="bottomRight" state="frozen"/>
      <selection activeCell="AN3" sqref="AN3"/>
      <selection pane="topRight" activeCell="AN3" sqref="AN3"/>
      <selection pane="bottomLeft" activeCell="AN3" sqref="AN3"/>
      <selection pane="bottomRight" activeCell="AQ10" sqref="AQ10"/>
    </sheetView>
  </sheetViews>
  <sheetFormatPr defaultColWidth="9.140625" defaultRowHeight="15" x14ac:dyDescent="0.25"/>
  <cols>
    <col min="1" max="1" width="7" style="1" customWidth="1"/>
    <col min="2" max="3" width="18.28515625" style="1" customWidth="1"/>
    <col min="4" max="4" width="26.42578125" style="1" bestFit="1" customWidth="1"/>
    <col min="5" max="5" width="24.42578125" style="1" customWidth="1"/>
    <col min="6" max="6" width="10.140625" style="1" customWidth="1"/>
    <col min="7" max="7" width="7" style="1" customWidth="1"/>
    <col min="8" max="13" width="9.7109375" style="1" customWidth="1"/>
    <col min="14" max="19" width="10.140625" style="1" customWidth="1"/>
    <col min="20" max="35" width="4.85546875" style="1" customWidth="1"/>
    <col min="36" max="39" width="10.28515625" style="1" customWidth="1"/>
    <col min="40" max="42" width="8.42578125" style="1" customWidth="1"/>
    <col min="43" max="43" width="9.140625" style="1"/>
    <col min="44" max="44" width="13" style="2" customWidth="1"/>
    <col min="45" max="16384" width="9.140625" style="1"/>
  </cols>
  <sheetData>
    <row r="1" spans="1:44" ht="36.75" customHeight="1" thickBot="1" x14ac:dyDescent="0.3">
      <c r="A1" s="210" t="s">
        <v>18</v>
      </c>
      <c r="B1" s="211"/>
      <c r="C1" s="211"/>
      <c r="D1" s="211"/>
      <c r="E1" s="211"/>
      <c r="F1" s="211"/>
      <c r="G1" s="212"/>
      <c r="H1" s="3"/>
      <c r="I1" s="3"/>
      <c r="J1" s="209" t="s">
        <v>32</v>
      </c>
      <c r="K1" s="209"/>
      <c r="L1" s="209" t="s">
        <v>33</v>
      </c>
      <c r="M1" s="209"/>
      <c r="N1" s="12"/>
      <c r="O1" s="12"/>
      <c r="P1" s="209" t="s">
        <v>32</v>
      </c>
      <c r="Q1" s="209"/>
      <c r="R1" s="209" t="s">
        <v>33</v>
      </c>
      <c r="S1" s="209"/>
      <c r="T1" s="13"/>
      <c r="U1" s="13"/>
      <c r="V1" s="13"/>
      <c r="W1" s="13"/>
      <c r="X1" s="13"/>
      <c r="Y1" s="13"/>
      <c r="Z1" s="13"/>
      <c r="AA1" s="13"/>
      <c r="AB1" s="13"/>
      <c r="AC1" s="13"/>
      <c r="AD1" s="13"/>
      <c r="AE1" s="13"/>
      <c r="AF1" s="91"/>
      <c r="AG1" s="92"/>
      <c r="AL1" s="209" t="s">
        <v>32</v>
      </c>
      <c r="AM1" s="209"/>
      <c r="AN1" s="209" t="s">
        <v>33</v>
      </c>
      <c r="AO1" s="209"/>
      <c r="AP1" s="257"/>
    </row>
    <row r="2" spans="1:44" ht="32.25" thickBot="1" x14ac:dyDescent="0.3">
      <c r="A2" s="213" t="s">
        <v>186</v>
      </c>
      <c r="B2" s="214"/>
      <c r="C2" s="214"/>
      <c r="D2" s="214"/>
      <c r="E2" s="214"/>
      <c r="F2" s="214"/>
      <c r="G2" s="215"/>
      <c r="H2" s="43" t="s">
        <v>34</v>
      </c>
      <c r="I2" s="43"/>
      <c r="J2" s="43"/>
      <c r="K2" s="43"/>
      <c r="L2" s="43"/>
      <c r="M2" s="44"/>
      <c r="N2" s="46" t="s">
        <v>35</v>
      </c>
      <c r="O2" s="46"/>
      <c r="P2" s="46"/>
      <c r="Q2" s="46"/>
      <c r="R2" s="46"/>
      <c r="S2" s="47"/>
      <c r="T2" s="49" t="s">
        <v>11</v>
      </c>
      <c r="U2" s="50"/>
      <c r="V2" s="50"/>
      <c r="W2" s="50"/>
      <c r="X2" s="50"/>
      <c r="Y2" s="50"/>
      <c r="Z2" s="50"/>
      <c r="AA2" s="50"/>
      <c r="AB2" s="50"/>
      <c r="AC2" s="50"/>
      <c r="AD2" s="50"/>
      <c r="AE2" s="50"/>
      <c r="AF2" s="50"/>
      <c r="AG2" s="50"/>
      <c r="AH2" s="50"/>
      <c r="AI2" s="50"/>
      <c r="AJ2" s="50"/>
      <c r="AK2" s="50"/>
      <c r="AL2" s="50"/>
      <c r="AM2" s="50"/>
      <c r="AN2" s="50"/>
      <c r="AO2" s="51"/>
      <c r="AP2" s="208" t="s">
        <v>81</v>
      </c>
      <c r="AQ2" s="258"/>
      <c r="AR2" s="263"/>
    </row>
    <row r="3" spans="1:44" s="2" customFormat="1" ht="74.25" customHeight="1" thickBot="1" x14ac:dyDescent="0.3">
      <c r="A3" s="100" t="s">
        <v>0</v>
      </c>
      <c r="B3" s="100" t="s">
        <v>150</v>
      </c>
      <c r="C3" s="100" t="s">
        <v>151</v>
      </c>
      <c r="D3" s="100" t="s">
        <v>152</v>
      </c>
      <c r="E3" s="100" t="s">
        <v>13</v>
      </c>
      <c r="F3" s="100" t="s">
        <v>1</v>
      </c>
      <c r="G3" s="100" t="s">
        <v>41</v>
      </c>
      <c r="H3" s="61" t="s">
        <v>25</v>
      </c>
      <c r="I3" s="61" t="s">
        <v>26</v>
      </c>
      <c r="J3" s="61" t="s">
        <v>27</v>
      </c>
      <c r="K3" s="61" t="s">
        <v>28</v>
      </c>
      <c r="L3" s="112" t="s">
        <v>2</v>
      </c>
      <c r="M3" s="112" t="s">
        <v>3</v>
      </c>
      <c r="N3" s="62" t="s">
        <v>19</v>
      </c>
      <c r="O3" s="62" t="s">
        <v>561</v>
      </c>
      <c r="P3" s="62" t="s">
        <v>21</v>
      </c>
      <c r="Q3" s="62" t="s">
        <v>22</v>
      </c>
      <c r="R3" s="118" t="s">
        <v>4</v>
      </c>
      <c r="S3" s="119" t="s">
        <v>5</v>
      </c>
      <c r="T3" s="86" t="s">
        <v>51</v>
      </c>
      <c r="U3" s="63" t="s">
        <v>58</v>
      </c>
      <c r="V3" s="82" t="s">
        <v>50</v>
      </c>
      <c r="W3" s="63" t="s">
        <v>59</v>
      </c>
      <c r="X3" s="82" t="s">
        <v>52</v>
      </c>
      <c r="Y3" s="63" t="s">
        <v>60</v>
      </c>
      <c r="Z3" s="82" t="s">
        <v>53</v>
      </c>
      <c r="AA3" s="63" t="s">
        <v>61</v>
      </c>
      <c r="AB3" s="82" t="s">
        <v>54</v>
      </c>
      <c r="AC3" s="63" t="s">
        <v>62</v>
      </c>
      <c r="AD3" s="82" t="s">
        <v>55</v>
      </c>
      <c r="AE3" s="63" t="s">
        <v>63</v>
      </c>
      <c r="AF3" s="82" t="s">
        <v>56</v>
      </c>
      <c r="AG3" s="63" t="s">
        <v>64</v>
      </c>
      <c r="AH3" s="82" t="s">
        <v>57</v>
      </c>
      <c r="AI3" s="66" t="s">
        <v>65</v>
      </c>
      <c r="AJ3" s="110" t="s">
        <v>80</v>
      </c>
      <c r="AK3" s="111" t="s">
        <v>77</v>
      </c>
      <c r="AL3" s="111" t="s">
        <v>78</v>
      </c>
      <c r="AM3" s="111" t="s">
        <v>79</v>
      </c>
      <c r="AN3" s="127" t="s">
        <v>7</v>
      </c>
      <c r="AO3" s="127" t="s">
        <v>6</v>
      </c>
      <c r="AP3" s="71" t="s">
        <v>23</v>
      </c>
      <c r="AQ3" s="259" t="s">
        <v>24</v>
      </c>
      <c r="AR3" s="262" t="s">
        <v>566</v>
      </c>
    </row>
    <row r="4" spans="1:44" s="41" customFormat="1" ht="25.5" customHeight="1" x14ac:dyDescent="0.25">
      <c r="A4" s="56"/>
      <c r="B4" s="194"/>
      <c r="C4" s="194"/>
      <c r="D4" s="194"/>
      <c r="E4" s="194"/>
      <c r="F4" s="57"/>
      <c r="G4" s="57"/>
      <c r="H4" s="75"/>
      <c r="I4" s="75"/>
      <c r="J4" s="75"/>
      <c r="K4" s="75"/>
      <c r="L4" s="113"/>
      <c r="M4" s="113"/>
      <c r="N4" s="74"/>
      <c r="O4" s="74"/>
      <c r="P4" s="74"/>
      <c r="Q4" s="74"/>
      <c r="R4" s="120"/>
      <c r="S4" s="121"/>
      <c r="T4" s="80"/>
      <c r="U4" s="81"/>
      <c r="V4" s="82"/>
      <c r="W4" s="81"/>
      <c r="X4" s="82"/>
      <c r="Y4" s="81"/>
      <c r="Z4" s="82"/>
      <c r="AA4" s="81"/>
      <c r="AB4" s="82"/>
      <c r="AC4" s="81"/>
      <c r="AD4" s="82"/>
      <c r="AE4" s="81"/>
      <c r="AF4" s="82"/>
      <c r="AG4" s="81"/>
      <c r="AH4" s="82"/>
      <c r="AI4" s="83"/>
      <c r="AJ4" s="84"/>
      <c r="AK4" s="85"/>
      <c r="AL4" s="85"/>
      <c r="AM4" s="85"/>
      <c r="AN4" s="128"/>
      <c r="AO4" s="128"/>
      <c r="AP4" s="72"/>
      <c r="AQ4" s="260"/>
      <c r="AR4" s="164"/>
    </row>
    <row r="5" spans="1:44" ht="18.75" customHeight="1" x14ac:dyDescent="0.25">
      <c r="A5" s="174">
        <v>75</v>
      </c>
      <c r="B5" s="195" t="s">
        <v>228</v>
      </c>
      <c r="C5" s="195" t="s">
        <v>229</v>
      </c>
      <c r="D5" s="195" t="s">
        <v>230</v>
      </c>
      <c r="E5" s="195" t="s">
        <v>231</v>
      </c>
      <c r="F5" s="192"/>
      <c r="G5" s="52" t="s">
        <v>42</v>
      </c>
      <c r="H5" s="45">
        <v>30</v>
      </c>
      <c r="I5" s="45">
        <v>29</v>
      </c>
      <c r="J5" s="45">
        <v>19</v>
      </c>
      <c r="K5" s="45">
        <v>20</v>
      </c>
      <c r="L5" s="114">
        <f>SUM(H5:K5)</f>
        <v>98</v>
      </c>
      <c r="M5" s="150">
        <v>30</v>
      </c>
      <c r="N5" s="48">
        <v>49</v>
      </c>
      <c r="O5" s="48">
        <v>20</v>
      </c>
      <c r="P5" s="48">
        <v>20</v>
      </c>
      <c r="Q5" s="48">
        <v>20</v>
      </c>
      <c r="R5" s="122">
        <f>SUM(N5:Q5)</f>
        <v>109</v>
      </c>
      <c r="S5" s="123">
        <v>30</v>
      </c>
      <c r="T5" s="67"/>
      <c r="U5" s="54"/>
      <c r="V5" s="53"/>
      <c r="W5" s="54"/>
      <c r="X5" s="53"/>
      <c r="Y5" s="54"/>
      <c r="Z5" s="53"/>
      <c r="AA5" s="54"/>
      <c r="AB5" s="53"/>
      <c r="AC5" s="54"/>
      <c r="AD5" s="53"/>
      <c r="AE5" s="54"/>
      <c r="AF5" s="53"/>
      <c r="AG5" s="54"/>
      <c r="AH5" s="53"/>
      <c r="AI5" s="68"/>
      <c r="AJ5" s="64">
        <v>80</v>
      </c>
      <c r="AK5" s="55">
        <v>18</v>
      </c>
      <c r="AL5" s="55">
        <v>20</v>
      </c>
      <c r="AM5" s="55">
        <v>17</v>
      </c>
      <c r="AN5" s="129">
        <f>SUM(AJ5:AM5)</f>
        <v>135</v>
      </c>
      <c r="AO5" s="154">
        <v>24.5</v>
      </c>
      <c r="AP5" s="73">
        <f>+L5+R5+AN5</f>
        <v>342</v>
      </c>
      <c r="AQ5" s="261">
        <f>+M5+S5+AO5</f>
        <v>84.5</v>
      </c>
      <c r="AR5" s="164">
        <v>1</v>
      </c>
    </row>
    <row r="6" spans="1:44" ht="18.75" customHeight="1" x14ac:dyDescent="0.25">
      <c r="A6" s="174">
        <v>405</v>
      </c>
      <c r="B6" s="195" t="s">
        <v>190</v>
      </c>
      <c r="C6" s="195" t="s">
        <v>191</v>
      </c>
      <c r="D6" s="195" t="s">
        <v>192</v>
      </c>
      <c r="E6" s="195" t="s">
        <v>193</v>
      </c>
      <c r="F6" s="192"/>
      <c r="G6" s="52" t="s">
        <v>42</v>
      </c>
      <c r="H6" s="45">
        <v>28</v>
      </c>
      <c r="I6" s="45">
        <v>28</v>
      </c>
      <c r="J6" s="45">
        <v>18</v>
      </c>
      <c r="K6" s="45">
        <v>20</v>
      </c>
      <c r="L6" s="114">
        <f>SUM(H6:K6)</f>
        <v>94</v>
      </c>
      <c r="M6" s="150">
        <v>26.5</v>
      </c>
      <c r="N6" s="48">
        <v>49</v>
      </c>
      <c r="O6" s="48">
        <v>18</v>
      </c>
      <c r="P6" s="48">
        <v>18</v>
      </c>
      <c r="Q6" s="48">
        <v>20</v>
      </c>
      <c r="R6" s="122">
        <f>SUM(N6:Q6)</f>
        <v>105</v>
      </c>
      <c r="S6" s="123">
        <v>29</v>
      </c>
      <c r="T6" s="67"/>
      <c r="U6" s="54"/>
      <c r="V6" s="53"/>
      <c r="W6" s="54"/>
      <c r="X6" s="53"/>
      <c r="Y6" s="54"/>
      <c r="Z6" s="53"/>
      <c r="AA6" s="54"/>
      <c r="AB6" s="53"/>
      <c r="AC6" s="54"/>
      <c r="AD6" s="53"/>
      <c r="AE6" s="54"/>
      <c r="AF6" s="53"/>
      <c r="AG6" s="54"/>
      <c r="AH6" s="53"/>
      <c r="AI6" s="68"/>
      <c r="AJ6" s="64">
        <v>80</v>
      </c>
      <c r="AK6" s="55">
        <v>18</v>
      </c>
      <c r="AL6" s="55">
        <v>20</v>
      </c>
      <c r="AM6" s="55">
        <v>18</v>
      </c>
      <c r="AN6" s="129">
        <f>SUM(AJ6:AM6)</f>
        <v>136</v>
      </c>
      <c r="AO6" s="154">
        <v>26</v>
      </c>
      <c r="AP6" s="73">
        <f>+L6+R6+AN6</f>
        <v>335</v>
      </c>
      <c r="AQ6" s="261">
        <f>+M6+S6+AO6</f>
        <v>81.5</v>
      </c>
      <c r="AR6" s="164">
        <v>2</v>
      </c>
    </row>
    <row r="7" spans="1:44" ht="18.75" customHeight="1" x14ac:dyDescent="0.25">
      <c r="A7" s="174">
        <v>314</v>
      </c>
      <c r="B7" s="195" t="s">
        <v>244</v>
      </c>
      <c r="C7" s="195" t="s">
        <v>245</v>
      </c>
      <c r="D7" s="195" t="s">
        <v>246</v>
      </c>
      <c r="E7" s="195" t="s">
        <v>247</v>
      </c>
      <c r="F7" s="192"/>
      <c r="G7" s="52" t="s">
        <v>42</v>
      </c>
      <c r="H7" s="45">
        <v>28</v>
      </c>
      <c r="I7" s="45">
        <v>28</v>
      </c>
      <c r="J7" s="45">
        <v>18</v>
      </c>
      <c r="K7" s="45">
        <v>19</v>
      </c>
      <c r="L7" s="114">
        <f>SUM(H7:K7)</f>
        <v>93</v>
      </c>
      <c r="M7" s="150">
        <v>25</v>
      </c>
      <c r="N7" s="48">
        <v>47</v>
      </c>
      <c r="O7" s="48">
        <v>18</v>
      </c>
      <c r="P7" s="48">
        <v>18</v>
      </c>
      <c r="Q7" s="48">
        <v>19</v>
      </c>
      <c r="R7" s="122">
        <f>SUM(N7:Q7)</f>
        <v>102</v>
      </c>
      <c r="S7" s="123">
        <v>27</v>
      </c>
      <c r="T7" s="67"/>
      <c r="U7" s="54"/>
      <c r="V7" s="53"/>
      <c r="W7" s="54"/>
      <c r="X7" s="53"/>
      <c r="Y7" s="54"/>
      <c r="Z7" s="53"/>
      <c r="AA7" s="54"/>
      <c r="AB7" s="53"/>
      <c r="AC7" s="54"/>
      <c r="AD7" s="53"/>
      <c r="AE7" s="54"/>
      <c r="AF7" s="53"/>
      <c r="AG7" s="54"/>
      <c r="AH7" s="53"/>
      <c r="AI7" s="68"/>
      <c r="AJ7" s="64">
        <v>80</v>
      </c>
      <c r="AK7" s="55">
        <v>19</v>
      </c>
      <c r="AL7" s="55">
        <v>20</v>
      </c>
      <c r="AM7" s="55">
        <v>18</v>
      </c>
      <c r="AN7" s="129">
        <f>SUM(AJ7:AM7)</f>
        <v>137</v>
      </c>
      <c r="AO7" s="154">
        <v>27</v>
      </c>
      <c r="AP7" s="73">
        <f>+L7+R7+AN7</f>
        <v>332</v>
      </c>
      <c r="AQ7" s="261">
        <f>+M7+S7+AO7</f>
        <v>79</v>
      </c>
      <c r="AR7" s="164">
        <v>3</v>
      </c>
    </row>
    <row r="8" spans="1:44" ht="18.75" customHeight="1" x14ac:dyDescent="0.25">
      <c r="A8" s="189">
        <v>46</v>
      </c>
      <c r="B8" s="195" t="s">
        <v>207</v>
      </c>
      <c r="C8" s="195" t="s">
        <v>221</v>
      </c>
      <c r="D8" s="195" t="s">
        <v>222</v>
      </c>
      <c r="E8" s="195" t="s">
        <v>223</v>
      </c>
      <c r="F8" s="192"/>
      <c r="G8" s="52" t="s">
        <v>42</v>
      </c>
      <c r="H8" s="45">
        <v>28</v>
      </c>
      <c r="I8" s="45">
        <v>28</v>
      </c>
      <c r="J8" s="45">
        <v>18</v>
      </c>
      <c r="K8" s="45">
        <v>20</v>
      </c>
      <c r="L8" s="114">
        <f>SUM(H8:K8)</f>
        <v>94</v>
      </c>
      <c r="M8" s="150">
        <v>26.5</v>
      </c>
      <c r="N8" s="48">
        <v>40</v>
      </c>
      <c r="O8" s="48">
        <v>15</v>
      </c>
      <c r="P8" s="48">
        <v>17</v>
      </c>
      <c r="Q8" s="48">
        <v>20</v>
      </c>
      <c r="R8" s="122">
        <f>SUM(N8:Q8)</f>
        <v>92</v>
      </c>
      <c r="S8" s="123">
        <v>23</v>
      </c>
      <c r="T8" s="67"/>
      <c r="U8" s="54"/>
      <c r="V8" s="53"/>
      <c r="W8" s="54"/>
      <c r="X8" s="53"/>
      <c r="Y8" s="54"/>
      <c r="Z8" s="53"/>
      <c r="AA8" s="54"/>
      <c r="AB8" s="53"/>
      <c r="AC8" s="54"/>
      <c r="AD8" s="53"/>
      <c r="AE8" s="54"/>
      <c r="AF8" s="53"/>
      <c r="AG8" s="54"/>
      <c r="AH8" s="53"/>
      <c r="AI8" s="68"/>
      <c r="AJ8" s="64">
        <v>80</v>
      </c>
      <c r="AK8" s="55">
        <v>19</v>
      </c>
      <c r="AL8" s="55">
        <v>20</v>
      </c>
      <c r="AM8" s="55">
        <v>19</v>
      </c>
      <c r="AN8" s="129">
        <f>SUM(AJ8:AM8)</f>
        <v>138</v>
      </c>
      <c r="AO8" s="154">
        <v>29</v>
      </c>
      <c r="AP8" s="73">
        <f>+L8+R8+AN8</f>
        <v>324</v>
      </c>
      <c r="AQ8" s="261">
        <f>+M8+S8+AO8</f>
        <v>78.5</v>
      </c>
      <c r="AR8" s="164">
        <v>4</v>
      </c>
    </row>
    <row r="9" spans="1:44" ht="18.75" customHeight="1" x14ac:dyDescent="0.25">
      <c r="A9" s="174">
        <v>567</v>
      </c>
      <c r="B9" s="195" t="s">
        <v>232</v>
      </c>
      <c r="C9" s="195" t="s">
        <v>233</v>
      </c>
      <c r="D9" s="195" t="s">
        <v>234</v>
      </c>
      <c r="E9" s="195" t="s">
        <v>235</v>
      </c>
      <c r="F9" s="192"/>
      <c r="G9" s="52" t="s">
        <v>42</v>
      </c>
      <c r="H9" s="45">
        <v>29</v>
      </c>
      <c r="I9" s="45">
        <v>28</v>
      </c>
      <c r="J9" s="45">
        <v>19</v>
      </c>
      <c r="K9" s="45">
        <v>19</v>
      </c>
      <c r="L9" s="114">
        <f>SUM(H9:K9)</f>
        <v>95</v>
      </c>
      <c r="M9" s="150">
        <v>28</v>
      </c>
      <c r="N9" s="48">
        <v>45</v>
      </c>
      <c r="O9" s="48">
        <v>17</v>
      </c>
      <c r="P9" s="48">
        <v>15</v>
      </c>
      <c r="Q9" s="48">
        <v>19</v>
      </c>
      <c r="R9" s="122">
        <f>SUM(N9:Q9)</f>
        <v>96</v>
      </c>
      <c r="S9" s="123">
        <v>25</v>
      </c>
      <c r="T9" s="67"/>
      <c r="U9" s="54"/>
      <c r="V9" s="53"/>
      <c r="W9" s="54"/>
      <c r="X9" s="53"/>
      <c r="Y9" s="54"/>
      <c r="Z9" s="53"/>
      <c r="AA9" s="54"/>
      <c r="AB9" s="53"/>
      <c r="AC9" s="54"/>
      <c r="AD9" s="53"/>
      <c r="AE9" s="54"/>
      <c r="AF9" s="53"/>
      <c r="AG9" s="54"/>
      <c r="AH9" s="53"/>
      <c r="AI9" s="68"/>
      <c r="AJ9" s="64">
        <v>80</v>
      </c>
      <c r="AK9" s="55">
        <v>18</v>
      </c>
      <c r="AL9" s="55">
        <v>18</v>
      </c>
      <c r="AM9" s="55">
        <v>18</v>
      </c>
      <c r="AN9" s="129">
        <f>SUM(AJ9:AM9)</f>
        <v>134</v>
      </c>
      <c r="AO9" s="154">
        <v>23</v>
      </c>
      <c r="AP9" s="73">
        <f>+L9+R9+AN9</f>
        <v>325</v>
      </c>
      <c r="AQ9" s="261">
        <f>+M9+S9+AO9</f>
        <v>76</v>
      </c>
      <c r="AR9" s="164">
        <v>5</v>
      </c>
    </row>
    <row r="10" spans="1:44" ht="18.75" customHeight="1" x14ac:dyDescent="0.25">
      <c r="A10" s="174">
        <v>238</v>
      </c>
      <c r="B10" s="195" t="s">
        <v>236</v>
      </c>
      <c r="C10" s="195" t="s">
        <v>237</v>
      </c>
      <c r="D10" s="195" t="s">
        <v>238</v>
      </c>
      <c r="E10" s="195" t="s">
        <v>239</v>
      </c>
      <c r="F10" s="192"/>
      <c r="G10" s="52" t="s">
        <v>42</v>
      </c>
      <c r="H10" s="45">
        <v>30</v>
      </c>
      <c r="I10" s="45">
        <v>28</v>
      </c>
      <c r="J10" s="45">
        <v>18</v>
      </c>
      <c r="K10" s="45">
        <v>20</v>
      </c>
      <c r="L10" s="114">
        <f>SUM(H10:K10)</f>
        <v>96</v>
      </c>
      <c r="M10" s="150">
        <v>29</v>
      </c>
      <c r="N10" s="48">
        <v>47</v>
      </c>
      <c r="O10" s="48">
        <v>20</v>
      </c>
      <c r="P10" s="48">
        <v>18</v>
      </c>
      <c r="Q10" s="48">
        <v>19</v>
      </c>
      <c r="R10" s="122">
        <f>SUM(N10:Q10)</f>
        <v>104</v>
      </c>
      <c r="S10" s="123">
        <v>28</v>
      </c>
      <c r="T10" s="67"/>
      <c r="U10" s="54"/>
      <c r="V10" s="53"/>
      <c r="W10" s="54"/>
      <c r="X10" s="53"/>
      <c r="Y10" s="54"/>
      <c r="Z10" s="53"/>
      <c r="AA10" s="54"/>
      <c r="AB10" s="53"/>
      <c r="AC10" s="54"/>
      <c r="AD10" s="53"/>
      <c r="AE10" s="54"/>
      <c r="AF10" s="53"/>
      <c r="AG10" s="54"/>
      <c r="AH10" s="53"/>
      <c r="AI10" s="68"/>
      <c r="AJ10" s="64">
        <v>55</v>
      </c>
      <c r="AK10" s="55">
        <v>15</v>
      </c>
      <c r="AL10" s="55">
        <v>18</v>
      </c>
      <c r="AM10" s="55">
        <v>16</v>
      </c>
      <c r="AN10" s="129">
        <f>SUM(AJ10:AM10)</f>
        <v>104</v>
      </c>
      <c r="AO10" s="154">
        <v>17</v>
      </c>
      <c r="AP10" s="73">
        <f>+L10+R10+AN10</f>
        <v>304</v>
      </c>
      <c r="AQ10" s="261">
        <f>+M10+S10+AO10</f>
        <v>74</v>
      </c>
      <c r="AR10" s="164"/>
    </row>
    <row r="11" spans="1:44" ht="18.75" customHeight="1" x14ac:dyDescent="0.25">
      <c r="A11" s="174">
        <v>183</v>
      </c>
      <c r="B11" s="195" t="s">
        <v>201</v>
      </c>
      <c r="C11" s="195" t="s">
        <v>155</v>
      </c>
      <c r="D11" s="195" t="s">
        <v>202</v>
      </c>
      <c r="E11" s="195" t="s">
        <v>203</v>
      </c>
      <c r="F11" s="192"/>
      <c r="G11" s="52" t="s">
        <v>42</v>
      </c>
      <c r="H11" s="45">
        <v>27</v>
      </c>
      <c r="I11" s="45">
        <v>27</v>
      </c>
      <c r="J11" s="45">
        <v>18</v>
      </c>
      <c r="K11" s="45">
        <v>19</v>
      </c>
      <c r="L11" s="114">
        <f>SUM(H11:K11)</f>
        <v>91</v>
      </c>
      <c r="M11" s="150">
        <v>21</v>
      </c>
      <c r="N11" s="48">
        <v>47</v>
      </c>
      <c r="O11" s="48">
        <v>17</v>
      </c>
      <c r="P11" s="48">
        <v>14</v>
      </c>
      <c r="Q11" s="48">
        <v>14</v>
      </c>
      <c r="R11" s="122">
        <f>SUM(N11:Q11)</f>
        <v>92</v>
      </c>
      <c r="S11" s="123">
        <v>24</v>
      </c>
      <c r="T11" s="67"/>
      <c r="U11" s="54"/>
      <c r="V11" s="53"/>
      <c r="W11" s="54"/>
      <c r="X11" s="53"/>
      <c r="Y11" s="54"/>
      <c r="Z11" s="53"/>
      <c r="AA11" s="54"/>
      <c r="AB11" s="53"/>
      <c r="AC11" s="54"/>
      <c r="AD11" s="53"/>
      <c r="AE11" s="54"/>
      <c r="AF11" s="53"/>
      <c r="AG11" s="54"/>
      <c r="AH11" s="53"/>
      <c r="AI11" s="68"/>
      <c r="AJ11" s="64">
        <v>80</v>
      </c>
      <c r="AK11" s="55">
        <v>20</v>
      </c>
      <c r="AL11" s="55">
        <v>19</v>
      </c>
      <c r="AM11" s="55">
        <v>18</v>
      </c>
      <c r="AN11" s="129">
        <f>SUM(AJ11:AM11)</f>
        <v>137</v>
      </c>
      <c r="AO11" s="154">
        <v>28</v>
      </c>
      <c r="AP11" s="73">
        <f>+L11+R11+AN11</f>
        <v>320</v>
      </c>
      <c r="AQ11" s="261">
        <f>+M11+S11+AO11</f>
        <v>73</v>
      </c>
      <c r="AR11" s="164"/>
    </row>
    <row r="12" spans="1:44" ht="18.75" customHeight="1" x14ac:dyDescent="0.25">
      <c r="A12" s="174">
        <v>38</v>
      </c>
      <c r="B12" s="195" t="s">
        <v>240</v>
      </c>
      <c r="C12" s="195" t="s">
        <v>241</v>
      </c>
      <c r="D12" s="195" t="s">
        <v>242</v>
      </c>
      <c r="E12" s="195" t="s">
        <v>243</v>
      </c>
      <c r="F12" s="192"/>
      <c r="G12" s="52" t="s">
        <v>42</v>
      </c>
      <c r="H12" s="45">
        <v>26</v>
      </c>
      <c r="I12" s="45">
        <v>29</v>
      </c>
      <c r="J12" s="45">
        <v>19</v>
      </c>
      <c r="K12" s="45">
        <v>19</v>
      </c>
      <c r="L12" s="114">
        <f>SUM(H12:K12)</f>
        <v>93</v>
      </c>
      <c r="M12" s="150">
        <v>24</v>
      </c>
      <c r="N12" s="48">
        <v>46</v>
      </c>
      <c r="O12" s="48">
        <v>18</v>
      </c>
      <c r="P12" s="48">
        <v>17</v>
      </c>
      <c r="Q12" s="48">
        <v>19</v>
      </c>
      <c r="R12" s="122">
        <f>SUM(N12:Q12)</f>
        <v>100</v>
      </c>
      <c r="S12" s="123">
        <v>26</v>
      </c>
      <c r="T12" s="67"/>
      <c r="U12" s="54"/>
      <c r="V12" s="53"/>
      <c r="W12" s="54"/>
      <c r="X12" s="53"/>
      <c r="Y12" s="54"/>
      <c r="Z12" s="53"/>
      <c r="AA12" s="54"/>
      <c r="AB12" s="53"/>
      <c r="AC12" s="54"/>
      <c r="AD12" s="53"/>
      <c r="AE12" s="54"/>
      <c r="AF12" s="53"/>
      <c r="AG12" s="54"/>
      <c r="AH12" s="53"/>
      <c r="AI12" s="68"/>
      <c r="AJ12" s="64">
        <v>80</v>
      </c>
      <c r="AK12" s="55">
        <v>17</v>
      </c>
      <c r="AL12" s="55">
        <v>18</v>
      </c>
      <c r="AM12" s="55">
        <v>17</v>
      </c>
      <c r="AN12" s="129">
        <f>SUM(AJ12:AM12)</f>
        <v>132</v>
      </c>
      <c r="AO12" s="154">
        <v>20</v>
      </c>
      <c r="AP12" s="73">
        <f>+L12+R12+AN12</f>
        <v>325</v>
      </c>
      <c r="AQ12" s="261">
        <f>+M12+S12+AO12</f>
        <v>70</v>
      </c>
      <c r="AR12" s="164"/>
    </row>
    <row r="13" spans="1:44" ht="18.75" customHeight="1" x14ac:dyDescent="0.25">
      <c r="A13" s="174">
        <v>620</v>
      </c>
      <c r="B13" s="195" t="s">
        <v>194</v>
      </c>
      <c r="C13" s="195" t="s">
        <v>195</v>
      </c>
      <c r="D13" s="195" t="s">
        <v>196</v>
      </c>
      <c r="E13" s="195" t="s">
        <v>197</v>
      </c>
      <c r="F13" s="192"/>
      <c r="G13" s="52" t="s">
        <v>42</v>
      </c>
      <c r="H13" s="45">
        <v>27</v>
      </c>
      <c r="I13" s="45">
        <v>27</v>
      </c>
      <c r="J13" s="45">
        <v>18</v>
      </c>
      <c r="K13" s="45">
        <v>20</v>
      </c>
      <c r="L13" s="114">
        <f>SUM(H13:K13)</f>
        <v>92</v>
      </c>
      <c r="M13" s="150">
        <v>23</v>
      </c>
      <c r="N13" s="48">
        <v>40</v>
      </c>
      <c r="O13" s="48">
        <v>15</v>
      </c>
      <c r="P13" s="48">
        <v>16</v>
      </c>
      <c r="Q13" s="48">
        <v>18</v>
      </c>
      <c r="R13" s="122">
        <f>SUM(N13:Q13)</f>
        <v>89</v>
      </c>
      <c r="S13" s="123">
        <v>22</v>
      </c>
      <c r="T13" s="67"/>
      <c r="U13" s="54"/>
      <c r="V13" s="53"/>
      <c r="W13" s="54"/>
      <c r="X13" s="53"/>
      <c r="Y13" s="54"/>
      <c r="Z13" s="53"/>
      <c r="AA13" s="54"/>
      <c r="AB13" s="53"/>
      <c r="AC13" s="54"/>
      <c r="AD13" s="53"/>
      <c r="AE13" s="54"/>
      <c r="AF13" s="53"/>
      <c r="AG13" s="54"/>
      <c r="AH13" s="53"/>
      <c r="AI13" s="68"/>
      <c r="AJ13" s="64">
        <v>80</v>
      </c>
      <c r="AK13" s="55">
        <v>18</v>
      </c>
      <c r="AL13" s="55">
        <v>20</v>
      </c>
      <c r="AM13" s="55">
        <v>17</v>
      </c>
      <c r="AN13" s="129">
        <f>SUM(AJ13:AM13)</f>
        <v>135</v>
      </c>
      <c r="AO13" s="154">
        <v>24.5</v>
      </c>
      <c r="AP13" s="73">
        <f>+L13+R13+AN13</f>
        <v>316</v>
      </c>
      <c r="AQ13" s="261">
        <f>+M13+S13+AO13</f>
        <v>69.5</v>
      </c>
      <c r="AR13" s="164"/>
    </row>
    <row r="14" spans="1:44" ht="18.75" customHeight="1" x14ac:dyDescent="0.25">
      <c r="A14" s="174">
        <v>34</v>
      </c>
      <c r="B14" s="195" t="s">
        <v>187</v>
      </c>
      <c r="C14" s="195" t="s">
        <v>188</v>
      </c>
      <c r="D14" s="195" t="s">
        <v>159</v>
      </c>
      <c r="E14" s="195" t="s">
        <v>189</v>
      </c>
      <c r="F14" s="192"/>
      <c r="G14" s="52" t="s">
        <v>42</v>
      </c>
      <c r="H14" s="45">
        <v>28</v>
      </c>
      <c r="I14" s="45">
        <v>26</v>
      </c>
      <c r="J14" s="45">
        <v>17</v>
      </c>
      <c r="K14" s="45">
        <v>20</v>
      </c>
      <c r="L14" s="114">
        <f>SUM(H14:K14)</f>
        <v>91</v>
      </c>
      <c r="M14" s="150">
        <v>22</v>
      </c>
      <c r="N14" s="48">
        <v>30</v>
      </c>
      <c r="O14" s="48">
        <v>10</v>
      </c>
      <c r="P14" s="48">
        <v>17</v>
      </c>
      <c r="Q14" s="48">
        <v>19</v>
      </c>
      <c r="R14" s="122">
        <f>SUM(N14:Q14)</f>
        <v>76</v>
      </c>
      <c r="S14" s="123">
        <v>19</v>
      </c>
      <c r="T14" s="67"/>
      <c r="U14" s="54"/>
      <c r="V14" s="53"/>
      <c r="W14" s="54"/>
      <c r="X14" s="53"/>
      <c r="Y14" s="54"/>
      <c r="Z14" s="53"/>
      <c r="AA14" s="54"/>
      <c r="AB14" s="53"/>
      <c r="AC14" s="54"/>
      <c r="AD14" s="53"/>
      <c r="AE14" s="54"/>
      <c r="AF14" s="53"/>
      <c r="AG14" s="54"/>
      <c r="AH14" s="53"/>
      <c r="AI14" s="68"/>
      <c r="AJ14" s="64">
        <v>55</v>
      </c>
      <c r="AK14" s="55">
        <v>16</v>
      </c>
      <c r="AL14" s="55">
        <v>16</v>
      </c>
      <c r="AM14" s="55">
        <v>16</v>
      </c>
      <c r="AN14" s="129">
        <f>SUM(AJ14:AM14)</f>
        <v>103</v>
      </c>
      <c r="AO14" s="154">
        <v>16.5</v>
      </c>
      <c r="AP14" s="73">
        <f>+L14+R14+AN14</f>
        <v>270</v>
      </c>
      <c r="AQ14" s="261">
        <f>+M14+S14+AO14</f>
        <v>57.5</v>
      </c>
      <c r="AR14" s="164"/>
    </row>
    <row r="15" spans="1:44" ht="18.75" customHeight="1" x14ac:dyDescent="0.25">
      <c r="A15" s="174">
        <v>414</v>
      </c>
      <c r="B15" s="196" t="s">
        <v>157</v>
      </c>
      <c r="C15" s="196" t="s">
        <v>198</v>
      </c>
      <c r="D15" s="196" t="s">
        <v>199</v>
      </c>
      <c r="E15" s="196" t="s">
        <v>200</v>
      </c>
      <c r="F15" s="193"/>
      <c r="G15" s="131" t="s">
        <v>42</v>
      </c>
      <c r="H15" s="133">
        <v>28</v>
      </c>
      <c r="I15" s="133">
        <v>26</v>
      </c>
      <c r="J15" s="133">
        <v>17</v>
      </c>
      <c r="K15" s="133">
        <v>19</v>
      </c>
      <c r="L15" s="134">
        <f>SUM(H15:K15)</f>
        <v>90</v>
      </c>
      <c r="M15" s="151">
        <v>20</v>
      </c>
      <c r="N15" s="133">
        <v>35</v>
      </c>
      <c r="O15" s="133">
        <v>12</v>
      </c>
      <c r="P15" s="133">
        <v>14</v>
      </c>
      <c r="Q15" s="133">
        <v>15</v>
      </c>
      <c r="R15" s="134">
        <f>SUM(N15:Q15)</f>
        <v>76</v>
      </c>
      <c r="S15" s="135">
        <v>20</v>
      </c>
      <c r="T15" s="136"/>
      <c r="U15" s="137"/>
      <c r="V15" s="138"/>
      <c r="W15" s="137"/>
      <c r="X15" s="138"/>
      <c r="Y15" s="137"/>
      <c r="Z15" s="138"/>
      <c r="AA15" s="137"/>
      <c r="AB15" s="138"/>
      <c r="AC15" s="137"/>
      <c r="AD15" s="138"/>
      <c r="AE15" s="137"/>
      <c r="AF15" s="138"/>
      <c r="AG15" s="137"/>
      <c r="AH15" s="138"/>
      <c r="AI15" s="139"/>
      <c r="AJ15" s="140">
        <v>55</v>
      </c>
      <c r="AK15" s="138">
        <v>16</v>
      </c>
      <c r="AL15" s="138">
        <v>16</v>
      </c>
      <c r="AM15" s="138">
        <v>16</v>
      </c>
      <c r="AN15" s="141">
        <f>SUM(AJ15:AM15)</f>
        <v>103</v>
      </c>
      <c r="AO15" s="155">
        <v>16.5</v>
      </c>
      <c r="AP15" s="142">
        <f>+L15+R15+AN15</f>
        <v>269</v>
      </c>
      <c r="AQ15" s="267">
        <f>+M15+S15+AO15</f>
        <v>56.5</v>
      </c>
      <c r="AR15" s="164"/>
    </row>
    <row r="16" spans="1:44" ht="18.75" customHeight="1" x14ac:dyDescent="0.25">
      <c r="A16" s="174">
        <v>65</v>
      </c>
      <c r="B16" s="195" t="s">
        <v>224</v>
      </c>
      <c r="C16" s="195" t="s">
        <v>225</v>
      </c>
      <c r="D16" s="195" t="s">
        <v>226</v>
      </c>
      <c r="E16" s="195" t="s">
        <v>227</v>
      </c>
      <c r="F16" s="192"/>
      <c r="G16" s="52" t="s">
        <v>42</v>
      </c>
      <c r="H16" s="45">
        <v>25</v>
      </c>
      <c r="I16" s="45">
        <v>28</v>
      </c>
      <c r="J16" s="45">
        <v>17</v>
      </c>
      <c r="K16" s="45">
        <v>18</v>
      </c>
      <c r="L16" s="114">
        <f>SUM(H16:K16)</f>
        <v>88</v>
      </c>
      <c r="M16" s="150">
        <v>19</v>
      </c>
      <c r="N16" s="48">
        <v>35</v>
      </c>
      <c r="O16" s="48">
        <v>12</v>
      </c>
      <c r="P16" s="48">
        <v>15</v>
      </c>
      <c r="Q16" s="48">
        <v>12</v>
      </c>
      <c r="R16" s="122">
        <f>SUM(N16:Q16)</f>
        <v>74</v>
      </c>
      <c r="S16" s="123">
        <v>18</v>
      </c>
      <c r="T16" s="67"/>
      <c r="U16" s="54"/>
      <c r="V16" s="53"/>
      <c r="W16" s="54"/>
      <c r="X16" s="53"/>
      <c r="Y16" s="54"/>
      <c r="Z16" s="53"/>
      <c r="AA16" s="54"/>
      <c r="AB16" s="53"/>
      <c r="AC16" s="54"/>
      <c r="AD16" s="53"/>
      <c r="AE16" s="54"/>
      <c r="AF16" s="53"/>
      <c r="AG16" s="54"/>
      <c r="AH16" s="53"/>
      <c r="AI16" s="68"/>
      <c r="AJ16" s="64">
        <v>80</v>
      </c>
      <c r="AK16" s="55">
        <v>17</v>
      </c>
      <c r="AL16" s="55">
        <v>18</v>
      </c>
      <c r="AM16" s="55">
        <v>16</v>
      </c>
      <c r="AN16" s="129">
        <f>SUM(AJ16:AM16)</f>
        <v>131</v>
      </c>
      <c r="AO16" s="154">
        <v>19</v>
      </c>
      <c r="AP16" s="73">
        <f>+L16+R16+AN16</f>
        <v>293</v>
      </c>
      <c r="AQ16" s="261">
        <f>+M16+S16+AO16</f>
        <v>56</v>
      </c>
      <c r="AR16" s="164"/>
    </row>
    <row r="17" spans="1:44" ht="18.75" customHeight="1" x14ac:dyDescent="0.25">
      <c r="A17" s="174">
        <v>490</v>
      </c>
      <c r="B17" s="195" t="s">
        <v>209</v>
      </c>
      <c r="C17" s="195" t="s">
        <v>210</v>
      </c>
      <c r="D17" s="195" t="s">
        <v>211</v>
      </c>
      <c r="E17" s="195" t="s">
        <v>212</v>
      </c>
      <c r="F17" s="192"/>
      <c r="G17" s="52" t="s">
        <v>42</v>
      </c>
      <c r="H17" s="45">
        <v>26</v>
      </c>
      <c r="I17" s="45">
        <v>26</v>
      </c>
      <c r="J17" s="45">
        <v>17</v>
      </c>
      <c r="K17" s="45">
        <v>17</v>
      </c>
      <c r="L17" s="114">
        <f>SUM(H17:K17)</f>
        <v>86</v>
      </c>
      <c r="M17" s="150">
        <v>18</v>
      </c>
      <c r="N17" s="48">
        <v>30</v>
      </c>
      <c r="O17" s="48">
        <v>9</v>
      </c>
      <c r="P17" s="48">
        <v>10</v>
      </c>
      <c r="Q17" s="48">
        <v>17</v>
      </c>
      <c r="R17" s="122">
        <f>SUM(N17:Q17)</f>
        <v>66</v>
      </c>
      <c r="S17" s="123">
        <v>16</v>
      </c>
      <c r="T17" s="67"/>
      <c r="U17" s="54"/>
      <c r="V17" s="53"/>
      <c r="W17" s="54"/>
      <c r="X17" s="53"/>
      <c r="Y17" s="54"/>
      <c r="Z17" s="53"/>
      <c r="AA17" s="54"/>
      <c r="AB17" s="53"/>
      <c r="AC17" s="54"/>
      <c r="AD17" s="53"/>
      <c r="AE17" s="54"/>
      <c r="AF17" s="53"/>
      <c r="AG17" s="54"/>
      <c r="AH17" s="53"/>
      <c r="AI17" s="68"/>
      <c r="AJ17" s="64">
        <v>80</v>
      </c>
      <c r="AK17" s="55">
        <v>16</v>
      </c>
      <c r="AL17" s="55">
        <v>18</v>
      </c>
      <c r="AM17" s="55">
        <v>15</v>
      </c>
      <c r="AN17" s="129">
        <f>SUM(AJ17:AM17)</f>
        <v>129</v>
      </c>
      <c r="AO17" s="154">
        <v>18</v>
      </c>
      <c r="AP17" s="73">
        <f>+L17+R17+AN17</f>
        <v>281</v>
      </c>
      <c r="AQ17" s="261">
        <f>+M17+S17+AO17</f>
        <v>52</v>
      </c>
      <c r="AR17" s="164"/>
    </row>
    <row r="18" spans="1:44" ht="18.75" customHeight="1" x14ac:dyDescent="0.25">
      <c r="A18" s="174">
        <v>493</v>
      </c>
      <c r="B18" s="195" t="s">
        <v>217</v>
      </c>
      <c r="C18" s="195" t="s">
        <v>218</v>
      </c>
      <c r="D18" s="195" t="s">
        <v>219</v>
      </c>
      <c r="E18" s="195" t="s">
        <v>220</v>
      </c>
      <c r="F18" s="192"/>
      <c r="G18" s="52" t="s">
        <v>43</v>
      </c>
      <c r="H18" s="45">
        <v>23</v>
      </c>
      <c r="I18" s="45">
        <v>28</v>
      </c>
      <c r="J18" s="45">
        <v>16</v>
      </c>
      <c r="K18" s="45">
        <v>18</v>
      </c>
      <c r="L18" s="114">
        <f>SUM(H18:K18)</f>
        <v>85</v>
      </c>
      <c r="M18" s="150">
        <v>16</v>
      </c>
      <c r="N18" s="48">
        <v>30</v>
      </c>
      <c r="O18" s="48">
        <v>10</v>
      </c>
      <c r="P18" s="48">
        <v>12</v>
      </c>
      <c r="Q18" s="48">
        <v>10</v>
      </c>
      <c r="R18" s="122">
        <f>SUM(N18:Q18)</f>
        <v>62</v>
      </c>
      <c r="S18" s="123">
        <v>15</v>
      </c>
      <c r="T18" s="67"/>
      <c r="U18" s="54"/>
      <c r="V18" s="53"/>
      <c r="W18" s="54"/>
      <c r="X18" s="53"/>
      <c r="Y18" s="54"/>
      <c r="Z18" s="53"/>
      <c r="AA18" s="54"/>
      <c r="AB18" s="53"/>
      <c r="AC18" s="54"/>
      <c r="AD18" s="53"/>
      <c r="AE18" s="54"/>
      <c r="AF18" s="53"/>
      <c r="AG18" s="54"/>
      <c r="AH18" s="53"/>
      <c r="AI18" s="68"/>
      <c r="AJ18" s="64">
        <v>80</v>
      </c>
      <c r="AK18" s="55">
        <v>18</v>
      </c>
      <c r="AL18" s="55">
        <v>17</v>
      </c>
      <c r="AM18" s="55">
        <v>17</v>
      </c>
      <c r="AN18" s="129">
        <f>SUM(AJ18:AM18)</f>
        <v>132</v>
      </c>
      <c r="AO18" s="154">
        <v>21</v>
      </c>
      <c r="AP18" s="73">
        <f>+L18+R18+AN18</f>
        <v>279</v>
      </c>
      <c r="AQ18" s="261">
        <f>+M18+S18+AO18</f>
        <v>52</v>
      </c>
      <c r="AR18" s="164"/>
    </row>
    <row r="19" spans="1:44" ht="18.75" customHeight="1" x14ac:dyDescent="0.25">
      <c r="A19" s="174">
        <v>447</v>
      </c>
      <c r="B19" s="195" t="s">
        <v>207</v>
      </c>
      <c r="C19" s="195" t="s">
        <v>205</v>
      </c>
      <c r="D19" s="195" t="s">
        <v>165</v>
      </c>
      <c r="E19" s="195" t="s">
        <v>208</v>
      </c>
      <c r="F19" s="192"/>
      <c r="G19" s="52" t="s">
        <v>42</v>
      </c>
      <c r="H19" s="45"/>
      <c r="I19" s="45"/>
      <c r="J19" s="45"/>
      <c r="K19" s="45"/>
      <c r="L19" s="114">
        <f>SUM(H19:K19)</f>
        <v>0</v>
      </c>
      <c r="M19" s="150"/>
      <c r="N19" s="48">
        <v>40</v>
      </c>
      <c r="O19" s="48">
        <v>15</v>
      </c>
      <c r="P19" s="48">
        <v>17</v>
      </c>
      <c r="Q19" s="48">
        <v>12</v>
      </c>
      <c r="R19" s="122">
        <f>SUM(N19:Q19)</f>
        <v>84</v>
      </c>
      <c r="S19" s="123">
        <v>21</v>
      </c>
      <c r="T19" s="67"/>
      <c r="U19" s="54"/>
      <c r="V19" s="53"/>
      <c r="W19" s="54"/>
      <c r="X19" s="53"/>
      <c r="Y19" s="54"/>
      <c r="Z19" s="53"/>
      <c r="AA19" s="54"/>
      <c r="AB19" s="53"/>
      <c r="AC19" s="54"/>
      <c r="AD19" s="53"/>
      <c r="AE19" s="54"/>
      <c r="AF19" s="53"/>
      <c r="AG19" s="54"/>
      <c r="AH19" s="53"/>
      <c r="AI19" s="68"/>
      <c r="AJ19" s="64">
        <v>80</v>
      </c>
      <c r="AK19" s="55">
        <v>20</v>
      </c>
      <c r="AL19" s="55">
        <v>19</v>
      </c>
      <c r="AM19" s="55">
        <v>19</v>
      </c>
      <c r="AN19" s="129">
        <f>SUM(AJ19:AM19)</f>
        <v>138</v>
      </c>
      <c r="AO19" s="154">
        <v>30</v>
      </c>
      <c r="AP19" s="73">
        <f>+L19+R19+AN19</f>
        <v>222</v>
      </c>
      <c r="AQ19" s="261">
        <f>+M19+S19+AO19</f>
        <v>51</v>
      </c>
      <c r="AR19" s="164"/>
    </row>
    <row r="20" spans="1:44" ht="18.75" customHeight="1" x14ac:dyDescent="0.25">
      <c r="A20" s="174">
        <v>37</v>
      </c>
      <c r="B20" s="195" t="s">
        <v>204</v>
      </c>
      <c r="C20" s="195" t="s">
        <v>205</v>
      </c>
      <c r="D20" s="195" t="s">
        <v>165</v>
      </c>
      <c r="E20" s="195" t="s">
        <v>206</v>
      </c>
      <c r="F20" s="192"/>
      <c r="G20" s="52" t="s">
        <v>42</v>
      </c>
      <c r="H20" s="45"/>
      <c r="I20" s="45"/>
      <c r="J20" s="45"/>
      <c r="K20" s="45"/>
      <c r="L20" s="114">
        <f>SUM(H20:K20)</f>
        <v>0</v>
      </c>
      <c r="M20" s="150"/>
      <c r="N20" s="48">
        <v>38</v>
      </c>
      <c r="O20" s="48">
        <v>10</v>
      </c>
      <c r="P20" s="48">
        <v>9</v>
      </c>
      <c r="Q20" s="48">
        <v>15</v>
      </c>
      <c r="R20" s="122">
        <f>SUM(N20:Q20)</f>
        <v>72</v>
      </c>
      <c r="S20" s="123">
        <v>17</v>
      </c>
      <c r="T20" s="67"/>
      <c r="U20" s="54"/>
      <c r="V20" s="53"/>
      <c r="W20" s="54"/>
      <c r="X20" s="53"/>
      <c r="Y20" s="54"/>
      <c r="Z20" s="53"/>
      <c r="AA20" s="54"/>
      <c r="AB20" s="53"/>
      <c r="AC20" s="54"/>
      <c r="AD20" s="53"/>
      <c r="AE20" s="54"/>
      <c r="AF20" s="53"/>
      <c r="AG20" s="54"/>
      <c r="AH20" s="53"/>
      <c r="AI20" s="68"/>
      <c r="AJ20" s="64">
        <v>80</v>
      </c>
      <c r="AK20" s="55">
        <v>16</v>
      </c>
      <c r="AL20" s="55">
        <v>19</v>
      </c>
      <c r="AM20" s="55">
        <v>18</v>
      </c>
      <c r="AN20" s="129">
        <f>SUM(AJ20:AM20)</f>
        <v>133</v>
      </c>
      <c r="AO20" s="154">
        <v>22</v>
      </c>
      <c r="AP20" s="73">
        <f>+L20+R20+AN20</f>
        <v>205</v>
      </c>
      <c r="AQ20" s="261">
        <f>+M20+S20+AO20</f>
        <v>39</v>
      </c>
      <c r="AR20" s="164"/>
    </row>
    <row r="21" spans="1:44" ht="18.75" customHeight="1" x14ac:dyDescent="0.25">
      <c r="A21" s="174">
        <v>468</v>
      </c>
      <c r="B21" s="195" t="s">
        <v>213</v>
      </c>
      <c r="C21" s="195" t="s">
        <v>214</v>
      </c>
      <c r="D21" s="195" t="s">
        <v>215</v>
      </c>
      <c r="E21" s="195" t="s">
        <v>216</v>
      </c>
      <c r="F21" s="192"/>
      <c r="G21" s="52" t="s">
        <v>42</v>
      </c>
      <c r="H21" s="45">
        <v>25</v>
      </c>
      <c r="I21" s="45">
        <v>25</v>
      </c>
      <c r="J21" s="45">
        <v>18</v>
      </c>
      <c r="K21" s="45">
        <v>18</v>
      </c>
      <c r="L21" s="114">
        <f>SUM(H21:K21)</f>
        <v>86</v>
      </c>
      <c r="M21" s="150">
        <v>17</v>
      </c>
      <c r="N21" s="48">
        <v>25</v>
      </c>
      <c r="O21" s="48">
        <v>9</v>
      </c>
      <c r="P21" s="48">
        <v>9</v>
      </c>
      <c r="Q21" s="48">
        <v>9</v>
      </c>
      <c r="R21" s="122">
        <f>SUM(N21:Q21)</f>
        <v>52</v>
      </c>
      <c r="S21" s="123">
        <v>14</v>
      </c>
      <c r="T21" s="67"/>
      <c r="U21" s="54"/>
      <c r="V21" s="53"/>
      <c r="W21" s="54"/>
      <c r="X21" s="53"/>
      <c r="Y21" s="54"/>
      <c r="Z21" s="53"/>
      <c r="AA21" s="54"/>
      <c r="AB21" s="53"/>
      <c r="AC21" s="54"/>
      <c r="AD21" s="53"/>
      <c r="AE21" s="54"/>
      <c r="AF21" s="53"/>
      <c r="AG21" s="54"/>
      <c r="AH21" s="53"/>
      <c r="AI21" s="68"/>
      <c r="AJ21" s="64" t="s">
        <v>36</v>
      </c>
      <c r="AK21" s="55"/>
      <c r="AL21" s="55"/>
      <c r="AM21" s="55"/>
      <c r="AN21" s="129">
        <f>SUM(AJ21:AM21)</f>
        <v>0</v>
      </c>
      <c r="AO21" s="154">
        <v>0</v>
      </c>
      <c r="AP21" s="73">
        <f>+L21+R21+AN21</f>
        <v>138</v>
      </c>
      <c r="AQ21" s="261">
        <f>+M21+S21+AO21</f>
        <v>31</v>
      </c>
      <c r="AR21" s="164"/>
    </row>
    <row r="22" spans="1:44" ht="18.75" customHeight="1" x14ac:dyDescent="0.25">
      <c r="A22" s="11"/>
      <c r="B22" s="9"/>
      <c r="C22" s="9"/>
      <c r="D22" s="9"/>
      <c r="E22" s="9"/>
      <c r="F22" s="52"/>
      <c r="G22" s="52"/>
      <c r="H22" s="45"/>
      <c r="I22" s="45"/>
      <c r="J22" s="45"/>
      <c r="K22" s="45"/>
      <c r="L22" s="114"/>
      <c r="M22" s="150"/>
      <c r="N22" s="48"/>
      <c r="O22" s="48"/>
      <c r="P22" s="48"/>
      <c r="Q22" s="48"/>
      <c r="R22" s="122"/>
      <c r="S22" s="123"/>
      <c r="T22" s="69"/>
      <c r="U22" s="59"/>
      <c r="V22" s="58"/>
      <c r="W22" s="59"/>
      <c r="X22" s="58"/>
      <c r="Y22" s="59"/>
      <c r="Z22" s="58"/>
      <c r="AA22" s="59"/>
      <c r="AB22" s="58"/>
      <c r="AC22" s="59"/>
      <c r="AD22" s="58"/>
      <c r="AE22" s="59"/>
      <c r="AF22" s="58"/>
      <c r="AG22" s="59"/>
      <c r="AH22" s="58"/>
      <c r="AI22" s="70"/>
      <c r="AJ22" s="65"/>
      <c r="AK22" s="60"/>
      <c r="AL22" s="60"/>
      <c r="AM22" s="60"/>
      <c r="AN22" s="130"/>
      <c r="AO22" s="156" t="s">
        <v>564</v>
      </c>
      <c r="AP22" s="264"/>
      <c r="AQ22" s="269"/>
      <c r="AR22" s="270"/>
    </row>
    <row r="23" spans="1:44" x14ac:dyDescent="0.25">
      <c r="B23" s="4"/>
      <c r="C23" s="4"/>
      <c r="D23" s="4"/>
      <c r="E23" s="5"/>
      <c r="F23" s="6"/>
      <c r="G23" s="6"/>
      <c r="T23" s="4" t="s">
        <v>14</v>
      </c>
      <c r="U23" s="4"/>
      <c r="V23" s="5">
        <v>10</v>
      </c>
      <c r="W23" s="1" t="s">
        <v>48</v>
      </c>
    </row>
    <row r="24" spans="1:44" x14ac:dyDescent="0.25">
      <c r="B24" s="7"/>
      <c r="C24" s="7"/>
      <c r="D24" s="7"/>
      <c r="E24" s="8"/>
      <c r="F24" s="6"/>
      <c r="G24" s="6"/>
      <c r="T24" s="7" t="s">
        <v>15</v>
      </c>
      <c r="U24" s="7"/>
      <c r="V24" s="8">
        <v>10</v>
      </c>
      <c r="W24" s="1" t="s">
        <v>37</v>
      </c>
    </row>
    <row r="25" spans="1:44" x14ac:dyDescent="0.25">
      <c r="B25" s="7"/>
      <c r="C25" s="7"/>
      <c r="D25" s="7"/>
      <c r="E25" s="8"/>
      <c r="F25" s="6"/>
      <c r="G25" s="6"/>
      <c r="T25" s="7" t="s">
        <v>15</v>
      </c>
      <c r="U25" s="7"/>
      <c r="V25" s="8">
        <v>15</v>
      </c>
      <c r="W25" s="1" t="s">
        <v>16</v>
      </c>
    </row>
    <row r="26" spans="1:44" x14ac:dyDescent="0.25">
      <c r="B26" s="7"/>
      <c r="C26" s="7"/>
      <c r="D26" s="7"/>
      <c r="E26" s="8"/>
      <c r="F26" s="6"/>
      <c r="G26" s="6"/>
      <c r="T26" s="7" t="s">
        <v>15</v>
      </c>
      <c r="U26" s="7"/>
      <c r="V26" s="8" t="s">
        <v>36</v>
      </c>
      <c r="W26" s="1" t="s">
        <v>17</v>
      </c>
    </row>
  </sheetData>
  <autoFilter ref="B4:AR4" xr:uid="{B3D2AC58-03C4-4B87-A6E8-A041591648BA}">
    <sortState xmlns:xlrd2="http://schemas.microsoft.com/office/spreadsheetml/2017/richdata2" ref="B5:AR26">
      <sortCondition descending="1" ref="AQ4"/>
    </sortState>
  </autoFilter>
  <mergeCells count="9">
    <mergeCell ref="AP2:AQ2"/>
    <mergeCell ref="A1:G1"/>
    <mergeCell ref="A2:G2"/>
    <mergeCell ref="AN1:AO1"/>
    <mergeCell ref="J1:K1"/>
    <mergeCell ref="L1:M1"/>
    <mergeCell ref="P1:Q1"/>
    <mergeCell ref="R1:S1"/>
    <mergeCell ref="AL1:AM1"/>
  </mergeCells>
  <conditionalFormatting sqref="C5:C9 C12:C21">
    <cfRule type="duplicateValues" dxfId="10" priority="1"/>
  </conditionalFormatting>
  <pageMargins left="0" right="0" top="0.19685039370078741" bottom="0.39370078740157483" header="0.31496062992125984" footer="0.19685039370078741"/>
  <pageSetup paperSize="9" scale="85" pageOrder="overThenDown" orientation="landscape" r:id="rId1"/>
  <colBreaks count="2" manualBreakCount="2">
    <brk id="13" max="1048575" man="1"/>
    <brk id="1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R22"/>
  <sheetViews>
    <sheetView view="pageBreakPreview" zoomScaleNormal="90" zoomScaleSheetLayoutView="100" workbookViewId="0">
      <pane xSplit="6" ySplit="3" topLeftCell="G4" activePane="bottomRight" state="frozen"/>
      <selection activeCell="AN3" sqref="AN3"/>
      <selection pane="topRight" activeCell="AN3" sqref="AN3"/>
      <selection pane="bottomLeft" activeCell="AN3" sqref="AN3"/>
      <selection pane="bottomRight" activeCell="E3" sqref="E1:AP1048576"/>
    </sheetView>
  </sheetViews>
  <sheetFormatPr defaultColWidth="9.140625" defaultRowHeight="15" x14ac:dyDescent="0.25"/>
  <cols>
    <col min="1" max="1" width="7" style="1" customWidth="1"/>
    <col min="2" max="3" width="18.28515625" style="1" customWidth="1"/>
    <col min="4" max="4" width="26.5703125" style="1" bestFit="1" customWidth="1"/>
    <col min="5" max="5" width="28.7109375" style="1" bestFit="1" customWidth="1"/>
    <col min="6" max="6" width="10.140625" style="1" customWidth="1"/>
    <col min="7" max="7" width="7" style="1" customWidth="1"/>
    <col min="8" max="13" width="9.7109375" style="1" customWidth="1"/>
    <col min="14" max="19" width="10.140625" style="1" customWidth="1"/>
    <col min="20" max="35" width="4.85546875" style="1" customWidth="1"/>
    <col min="36" max="39" width="10.28515625" style="1" customWidth="1"/>
    <col min="40" max="42" width="8.42578125" style="1" customWidth="1"/>
    <col min="43" max="43" width="9.140625" style="1"/>
    <col min="44" max="44" width="14" style="2" customWidth="1"/>
    <col min="45" max="16384" width="9.140625" style="1"/>
  </cols>
  <sheetData>
    <row r="1" spans="1:44" ht="36.75" customHeight="1" thickBot="1" x14ac:dyDescent="0.3">
      <c r="A1" s="210" t="s">
        <v>18</v>
      </c>
      <c r="B1" s="211"/>
      <c r="C1" s="211"/>
      <c r="D1" s="211"/>
      <c r="E1" s="211"/>
      <c r="F1" s="211"/>
      <c r="G1" s="212"/>
      <c r="H1" s="3"/>
      <c r="I1" s="3"/>
      <c r="J1" s="209" t="s">
        <v>32</v>
      </c>
      <c r="K1" s="209"/>
      <c r="L1" s="209" t="s">
        <v>33</v>
      </c>
      <c r="M1" s="209"/>
      <c r="N1" s="12"/>
      <c r="O1" s="12"/>
      <c r="P1" s="209" t="s">
        <v>32</v>
      </c>
      <c r="Q1" s="209"/>
      <c r="R1" s="209" t="s">
        <v>33</v>
      </c>
      <c r="S1" s="209"/>
      <c r="T1" s="13"/>
      <c r="U1" s="13"/>
      <c r="V1" s="13"/>
      <c r="W1" s="13"/>
      <c r="X1" s="13"/>
      <c r="Y1" s="13"/>
      <c r="Z1" s="13"/>
      <c r="AA1" s="13"/>
      <c r="AB1" s="13"/>
      <c r="AC1" s="13"/>
      <c r="AD1" s="13"/>
      <c r="AE1" s="13"/>
      <c r="AF1" s="91"/>
      <c r="AG1" s="92"/>
      <c r="AL1" s="209" t="s">
        <v>32</v>
      </c>
      <c r="AM1" s="209"/>
      <c r="AN1" s="209" t="s">
        <v>33</v>
      </c>
      <c r="AO1" s="209"/>
      <c r="AP1" s="257"/>
    </row>
    <row r="2" spans="1:44" ht="32.25" thickBot="1" x14ac:dyDescent="0.3">
      <c r="A2" s="213" t="s">
        <v>248</v>
      </c>
      <c r="B2" s="214"/>
      <c r="C2" s="214"/>
      <c r="D2" s="214"/>
      <c r="E2" s="214"/>
      <c r="F2" s="214"/>
      <c r="G2" s="215"/>
      <c r="H2" s="43" t="s">
        <v>34</v>
      </c>
      <c r="I2" s="43"/>
      <c r="J2" s="43"/>
      <c r="K2" s="43"/>
      <c r="L2" s="43"/>
      <c r="M2" s="44"/>
      <c r="N2" s="46" t="s">
        <v>35</v>
      </c>
      <c r="O2" s="46"/>
      <c r="P2" s="46"/>
      <c r="Q2" s="46"/>
      <c r="R2" s="46"/>
      <c r="S2" s="47"/>
      <c r="T2" s="49" t="s">
        <v>11</v>
      </c>
      <c r="U2" s="50"/>
      <c r="V2" s="50"/>
      <c r="W2" s="50"/>
      <c r="X2" s="50"/>
      <c r="Y2" s="50"/>
      <c r="Z2" s="50"/>
      <c r="AA2" s="50"/>
      <c r="AB2" s="50"/>
      <c r="AC2" s="50"/>
      <c r="AD2" s="50"/>
      <c r="AE2" s="50"/>
      <c r="AF2" s="50"/>
      <c r="AG2" s="50"/>
      <c r="AH2" s="50"/>
      <c r="AI2" s="50"/>
      <c r="AJ2" s="50"/>
      <c r="AK2" s="50"/>
      <c r="AL2" s="50"/>
      <c r="AM2" s="50"/>
      <c r="AN2" s="50"/>
      <c r="AO2" s="51"/>
      <c r="AP2" s="208" t="s">
        <v>81</v>
      </c>
      <c r="AQ2" s="258"/>
      <c r="AR2" s="255"/>
    </row>
    <row r="3" spans="1:44" s="2" customFormat="1" ht="74.25" customHeight="1" thickBot="1" x14ac:dyDescent="0.3">
      <c r="A3" s="109" t="s">
        <v>0</v>
      </c>
      <c r="B3" s="100" t="s">
        <v>150</v>
      </c>
      <c r="C3" s="100" t="s">
        <v>151</v>
      </c>
      <c r="D3" s="100" t="s">
        <v>152</v>
      </c>
      <c r="E3" s="100" t="s">
        <v>13</v>
      </c>
      <c r="F3" s="100" t="s">
        <v>1</v>
      </c>
      <c r="G3" s="100" t="s">
        <v>41</v>
      </c>
      <c r="H3" s="61" t="s">
        <v>25</v>
      </c>
      <c r="I3" s="61" t="s">
        <v>26</v>
      </c>
      <c r="J3" s="61" t="s">
        <v>27</v>
      </c>
      <c r="K3" s="61" t="s">
        <v>28</v>
      </c>
      <c r="L3" s="112" t="s">
        <v>2</v>
      </c>
      <c r="M3" s="112" t="s">
        <v>3</v>
      </c>
      <c r="N3" s="62" t="s">
        <v>19</v>
      </c>
      <c r="O3" s="62" t="s">
        <v>561</v>
      </c>
      <c r="P3" s="62" t="s">
        <v>21</v>
      </c>
      <c r="Q3" s="62" t="s">
        <v>22</v>
      </c>
      <c r="R3" s="118" t="s">
        <v>4</v>
      </c>
      <c r="S3" s="119" t="s">
        <v>5</v>
      </c>
      <c r="T3" s="86" t="s">
        <v>51</v>
      </c>
      <c r="U3" s="63" t="s">
        <v>58</v>
      </c>
      <c r="V3" s="82" t="s">
        <v>50</v>
      </c>
      <c r="W3" s="63" t="s">
        <v>59</v>
      </c>
      <c r="X3" s="82" t="s">
        <v>52</v>
      </c>
      <c r="Y3" s="63" t="s">
        <v>60</v>
      </c>
      <c r="Z3" s="82" t="s">
        <v>53</v>
      </c>
      <c r="AA3" s="63" t="s">
        <v>61</v>
      </c>
      <c r="AB3" s="82" t="s">
        <v>54</v>
      </c>
      <c r="AC3" s="63" t="s">
        <v>62</v>
      </c>
      <c r="AD3" s="82" t="s">
        <v>55</v>
      </c>
      <c r="AE3" s="63" t="s">
        <v>63</v>
      </c>
      <c r="AF3" s="82" t="s">
        <v>56</v>
      </c>
      <c r="AG3" s="63" t="s">
        <v>64</v>
      </c>
      <c r="AH3" s="82" t="s">
        <v>57</v>
      </c>
      <c r="AI3" s="66" t="s">
        <v>65</v>
      </c>
      <c r="AJ3" s="110" t="s">
        <v>80</v>
      </c>
      <c r="AK3" s="111" t="s">
        <v>77</v>
      </c>
      <c r="AL3" s="111" t="s">
        <v>78</v>
      </c>
      <c r="AM3" s="111" t="s">
        <v>79</v>
      </c>
      <c r="AN3" s="127" t="s">
        <v>7</v>
      </c>
      <c r="AO3" s="127" t="s">
        <v>6</v>
      </c>
      <c r="AP3" s="71" t="s">
        <v>23</v>
      </c>
      <c r="AQ3" s="259" t="s">
        <v>24</v>
      </c>
      <c r="AR3" s="262" t="s">
        <v>566</v>
      </c>
    </row>
    <row r="4" spans="1:44" s="41" customFormat="1" ht="25.5" customHeight="1" x14ac:dyDescent="0.25">
      <c r="A4" s="56"/>
      <c r="B4" s="194"/>
      <c r="C4" s="194"/>
      <c r="D4" s="194"/>
      <c r="E4" s="194"/>
      <c r="F4" s="57"/>
      <c r="G4" s="57"/>
      <c r="H4" s="75"/>
      <c r="I4" s="75"/>
      <c r="J4" s="75"/>
      <c r="K4" s="75"/>
      <c r="L4" s="113"/>
      <c r="M4" s="113"/>
      <c r="N4" s="74"/>
      <c r="O4" s="74"/>
      <c r="P4" s="74"/>
      <c r="Q4" s="74"/>
      <c r="R4" s="120"/>
      <c r="S4" s="121"/>
      <c r="T4" s="80"/>
      <c r="U4" s="81"/>
      <c r="V4" s="82"/>
      <c r="W4" s="81"/>
      <c r="X4" s="82"/>
      <c r="Y4" s="81"/>
      <c r="Z4" s="82"/>
      <c r="AA4" s="81"/>
      <c r="AB4" s="82"/>
      <c r="AC4" s="81"/>
      <c r="AD4" s="82"/>
      <c r="AE4" s="81"/>
      <c r="AF4" s="82"/>
      <c r="AG4" s="81"/>
      <c r="AH4" s="82"/>
      <c r="AI4" s="83"/>
      <c r="AJ4" s="84"/>
      <c r="AK4" s="85"/>
      <c r="AL4" s="85"/>
      <c r="AM4" s="85"/>
      <c r="AN4" s="128"/>
      <c r="AO4" s="128"/>
      <c r="AP4" s="72"/>
      <c r="AQ4" s="260"/>
      <c r="AR4" s="164"/>
    </row>
    <row r="5" spans="1:44" ht="18.75" customHeight="1" x14ac:dyDescent="0.25">
      <c r="A5" s="174">
        <v>606</v>
      </c>
      <c r="B5" s="195" t="s">
        <v>254</v>
      </c>
      <c r="C5" s="195" t="s">
        <v>255</v>
      </c>
      <c r="D5" s="195" t="s">
        <v>256</v>
      </c>
      <c r="E5" s="195" t="s">
        <v>257</v>
      </c>
      <c r="F5" s="192"/>
      <c r="G5" s="52" t="s">
        <v>42</v>
      </c>
      <c r="H5" s="45">
        <v>28</v>
      </c>
      <c r="I5" s="45">
        <v>28</v>
      </c>
      <c r="J5" s="45">
        <v>19</v>
      </c>
      <c r="K5" s="45">
        <v>18</v>
      </c>
      <c r="L5" s="114">
        <f>SUM(H5:K5)</f>
        <v>93</v>
      </c>
      <c r="M5" s="150">
        <v>28.5</v>
      </c>
      <c r="N5" s="48">
        <v>48</v>
      </c>
      <c r="O5" s="48">
        <v>19</v>
      </c>
      <c r="P5" s="48">
        <v>20</v>
      </c>
      <c r="Q5" s="48">
        <v>20</v>
      </c>
      <c r="R5" s="122">
        <f>SUM(N5:Q5)</f>
        <v>107</v>
      </c>
      <c r="S5" s="152">
        <v>28</v>
      </c>
      <c r="T5" s="67"/>
      <c r="U5" s="54"/>
      <c r="V5" s="53"/>
      <c r="W5" s="54"/>
      <c r="X5" s="53"/>
      <c r="Y5" s="54"/>
      <c r="Z5" s="53"/>
      <c r="AA5" s="54"/>
      <c r="AB5" s="53"/>
      <c r="AC5" s="54"/>
      <c r="AD5" s="53"/>
      <c r="AE5" s="54"/>
      <c r="AF5" s="53"/>
      <c r="AG5" s="54"/>
      <c r="AH5" s="53"/>
      <c r="AI5" s="68"/>
      <c r="AJ5" s="64">
        <v>80</v>
      </c>
      <c r="AK5" s="55">
        <v>20</v>
      </c>
      <c r="AL5" s="55">
        <v>20</v>
      </c>
      <c r="AM5" s="55">
        <v>20</v>
      </c>
      <c r="AN5" s="129">
        <f>SUM(AJ5:AM5)</f>
        <v>140</v>
      </c>
      <c r="AO5" s="154">
        <v>30</v>
      </c>
      <c r="AP5" s="73">
        <f>+L5+R5+AN5</f>
        <v>340</v>
      </c>
      <c r="AQ5" s="261">
        <f>+M5+S5+AO5</f>
        <v>86.5</v>
      </c>
      <c r="AR5" s="164">
        <v>1</v>
      </c>
    </row>
    <row r="6" spans="1:44" ht="18.75" customHeight="1" x14ac:dyDescent="0.25">
      <c r="A6" s="174">
        <v>363</v>
      </c>
      <c r="B6" s="195" t="s">
        <v>289</v>
      </c>
      <c r="C6" s="195" t="s">
        <v>290</v>
      </c>
      <c r="D6" s="195" t="s">
        <v>291</v>
      </c>
      <c r="E6" s="195" t="s">
        <v>292</v>
      </c>
      <c r="F6" s="192"/>
      <c r="G6" s="52" t="s">
        <v>42</v>
      </c>
      <c r="H6" s="45">
        <v>28</v>
      </c>
      <c r="I6" s="45">
        <v>28</v>
      </c>
      <c r="J6" s="45">
        <v>19</v>
      </c>
      <c r="K6" s="45">
        <v>20</v>
      </c>
      <c r="L6" s="114">
        <f>SUM(H6:K6)</f>
        <v>95</v>
      </c>
      <c r="M6" s="150">
        <v>30</v>
      </c>
      <c r="N6" s="48">
        <v>47</v>
      </c>
      <c r="O6" s="48">
        <v>18</v>
      </c>
      <c r="P6" s="48">
        <v>20</v>
      </c>
      <c r="Q6" s="48">
        <v>19</v>
      </c>
      <c r="R6" s="122">
        <f>SUM(N6:Q6)</f>
        <v>104</v>
      </c>
      <c r="S6" s="152">
        <v>27</v>
      </c>
      <c r="T6" s="67"/>
      <c r="U6" s="54"/>
      <c r="V6" s="53"/>
      <c r="W6" s="54"/>
      <c r="X6" s="53"/>
      <c r="Y6" s="54"/>
      <c r="Z6" s="53"/>
      <c r="AA6" s="54"/>
      <c r="AB6" s="53"/>
      <c r="AC6" s="54"/>
      <c r="AD6" s="53"/>
      <c r="AE6" s="54"/>
      <c r="AF6" s="53"/>
      <c r="AG6" s="54"/>
      <c r="AH6" s="53"/>
      <c r="AI6" s="68"/>
      <c r="AJ6" s="64">
        <v>80</v>
      </c>
      <c r="AK6" s="55">
        <v>20</v>
      </c>
      <c r="AL6" s="55">
        <v>18</v>
      </c>
      <c r="AM6" s="55">
        <v>19</v>
      </c>
      <c r="AN6" s="129">
        <f>SUM(AJ6:AM6)</f>
        <v>137</v>
      </c>
      <c r="AO6" s="154">
        <v>29</v>
      </c>
      <c r="AP6" s="73">
        <f>+L6+R6+AN6</f>
        <v>336</v>
      </c>
      <c r="AQ6" s="261">
        <f>+M6+S6+AO6</f>
        <v>86</v>
      </c>
      <c r="AR6" s="164">
        <v>2</v>
      </c>
    </row>
    <row r="7" spans="1:44" ht="18.75" customHeight="1" x14ac:dyDescent="0.25">
      <c r="A7" s="174">
        <v>27</v>
      </c>
      <c r="B7" s="195" t="s">
        <v>293</v>
      </c>
      <c r="C7" s="195" t="s">
        <v>294</v>
      </c>
      <c r="D7" s="195" t="s">
        <v>295</v>
      </c>
      <c r="E7" s="195" t="s">
        <v>296</v>
      </c>
      <c r="F7" s="192"/>
      <c r="G7" s="52" t="s">
        <v>42</v>
      </c>
      <c r="H7" s="45">
        <v>28</v>
      </c>
      <c r="I7" s="45">
        <v>28</v>
      </c>
      <c r="J7" s="45">
        <v>17</v>
      </c>
      <c r="K7" s="45">
        <v>18</v>
      </c>
      <c r="L7" s="114">
        <f>SUM(H7:K7)</f>
        <v>91</v>
      </c>
      <c r="M7" s="150">
        <v>27</v>
      </c>
      <c r="N7" s="48">
        <v>49</v>
      </c>
      <c r="O7" s="48">
        <v>20</v>
      </c>
      <c r="P7" s="48">
        <v>20</v>
      </c>
      <c r="Q7" s="48">
        <v>20</v>
      </c>
      <c r="R7" s="122">
        <f>SUM(N7:Q7)</f>
        <v>109</v>
      </c>
      <c r="S7" s="152">
        <v>30</v>
      </c>
      <c r="T7" s="67"/>
      <c r="U7" s="54"/>
      <c r="V7" s="53"/>
      <c r="W7" s="54"/>
      <c r="X7" s="53"/>
      <c r="Y7" s="54"/>
      <c r="Z7" s="53"/>
      <c r="AA7" s="54"/>
      <c r="AB7" s="53"/>
      <c r="AC7" s="54"/>
      <c r="AD7" s="53"/>
      <c r="AE7" s="54"/>
      <c r="AF7" s="53"/>
      <c r="AG7" s="54"/>
      <c r="AH7" s="53"/>
      <c r="AI7" s="68"/>
      <c r="AJ7" s="64">
        <v>80</v>
      </c>
      <c r="AK7" s="55">
        <v>19</v>
      </c>
      <c r="AL7" s="55">
        <v>19</v>
      </c>
      <c r="AM7" s="55">
        <v>19</v>
      </c>
      <c r="AN7" s="129">
        <f>SUM(AJ7:AM7)</f>
        <v>137</v>
      </c>
      <c r="AO7" s="154">
        <v>27.5</v>
      </c>
      <c r="AP7" s="73">
        <f>+L7+R7+AN7</f>
        <v>337</v>
      </c>
      <c r="AQ7" s="261">
        <f>+M7+S7+AO7</f>
        <v>84.5</v>
      </c>
      <c r="AR7" s="164">
        <v>3</v>
      </c>
    </row>
    <row r="8" spans="1:44" ht="18.75" customHeight="1" x14ac:dyDescent="0.25">
      <c r="A8" s="174">
        <v>169</v>
      </c>
      <c r="B8" s="195" t="s">
        <v>254</v>
      </c>
      <c r="C8" s="195" t="s">
        <v>255</v>
      </c>
      <c r="D8" s="195" t="s">
        <v>256</v>
      </c>
      <c r="E8" s="195" t="s">
        <v>130</v>
      </c>
      <c r="F8" s="192"/>
      <c r="G8" s="52" t="s">
        <v>42</v>
      </c>
      <c r="H8" s="45">
        <v>28</v>
      </c>
      <c r="I8" s="45">
        <v>28</v>
      </c>
      <c r="J8" s="45">
        <v>19</v>
      </c>
      <c r="K8" s="45">
        <v>18</v>
      </c>
      <c r="L8" s="114">
        <f>SUM(H8:K8)</f>
        <v>93</v>
      </c>
      <c r="M8" s="150">
        <v>28.5</v>
      </c>
      <c r="N8" s="48">
        <v>48</v>
      </c>
      <c r="O8" s="48">
        <v>20</v>
      </c>
      <c r="P8" s="48">
        <v>20</v>
      </c>
      <c r="Q8" s="48">
        <v>20</v>
      </c>
      <c r="R8" s="122">
        <f>SUM(N8:Q8)</f>
        <v>108</v>
      </c>
      <c r="S8" s="152">
        <v>29</v>
      </c>
      <c r="T8" s="67"/>
      <c r="U8" s="54"/>
      <c r="V8" s="53"/>
      <c r="W8" s="54"/>
      <c r="X8" s="53"/>
      <c r="Y8" s="54"/>
      <c r="Z8" s="53"/>
      <c r="AA8" s="54"/>
      <c r="AB8" s="53"/>
      <c r="AC8" s="54"/>
      <c r="AD8" s="53"/>
      <c r="AE8" s="54"/>
      <c r="AF8" s="53"/>
      <c r="AG8" s="54"/>
      <c r="AH8" s="53"/>
      <c r="AI8" s="68"/>
      <c r="AJ8" s="64">
        <v>70</v>
      </c>
      <c r="AK8" s="55">
        <v>16</v>
      </c>
      <c r="AL8" s="55">
        <v>18</v>
      </c>
      <c r="AM8" s="55">
        <v>16</v>
      </c>
      <c r="AN8" s="129">
        <f>SUM(AJ8:AM8)</f>
        <v>120</v>
      </c>
      <c r="AO8" s="154">
        <v>19</v>
      </c>
      <c r="AP8" s="73">
        <f>+L8+R8+AN8</f>
        <v>321</v>
      </c>
      <c r="AQ8" s="261">
        <f>+M8+S8+AO8</f>
        <v>76.5</v>
      </c>
      <c r="AR8" s="164">
        <v>4</v>
      </c>
    </row>
    <row r="9" spans="1:44" ht="18.75" customHeight="1" x14ac:dyDescent="0.25">
      <c r="A9" s="174">
        <v>100</v>
      </c>
      <c r="B9" s="195" t="s">
        <v>273</v>
      </c>
      <c r="C9" s="195" t="s">
        <v>274</v>
      </c>
      <c r="D9" s="195" t="s">
        <v>275</v>
      </c>
      <c r="E9" s="195" t="s">
        <v>276</v>
      </c>
      <c r="F9" s="192"/>
      <c r="G9" s="52" t="s">
        <v>42</v>
      </c>
      <c r="H9" s="45">
        <v>22</v>
      </c>
      <c r="I9" s="45">
        <v>24</v>
      </c>
      <c r="J9" s="45">
        <v>17</v>
      </c>
      <c r="K9" s="45">
        <v>17</v>
      </c>
      <c r="L9" s="114">
        <f>SUM(H9:K9)</f>
        <v>80</v>
      </c>
      <c r="M9" s="150">
        <v>24</v>
      </c>
      <c r="N9" s="48">
        <v>39</v>
      </c>
      <c r="O9" s="48">
        <v>14</v>
      </c>
      <c r="P9" s="48">
        <v>15</v>
      </c>
      <c r="Q9" s="48">
        <v>17</v>
      </c>
      <c r="R9" s="122">
        <f>SUM(N9:Q9)</f>
        <v>85</v>
      </c>
      <c r="S9" s="152">
        <v>23</v>
      </c>
      <c r="T9" s="67"/>
      <c r="U9" s="54"/>
      <c r="V9" s="53"/>
      <c r="W9" s="54"/>
      <c r="X9" s="53"/>
      <c r="Y9" s="54"/>
      <c r="Z9" s="53"/>
      <c r="AA9" s="54"/>
      <c r="AB9" s="53"/>
      <c r="AC9" s="54"/>
      <c r="AD9" s="53"/>
      <c r="AE9" s="54"/>
      <c r="AF9" s="53"/>
      <c r="AG9" s="54"/>
      <c r="AH9" s="53"/>
      <c r="AI9" s="68"/>
      <c r="AJ9" s="64">
        <v>80</v>
      </c>
      <c r="AK9" s="55">
        <v>19</v>
      </c>
      <c r="AL9" s="55">
        <v>19</v>
      </c>
      <c r="AM9" s="55">
        <v>19</v>
      </c>
      <c r="AN9" s="129">
        <f>SUM(AJ9:AM9)</f>
        <v>137</v>
      </c>
      <c r="AO9" s="154">
        <v>27.5</v>
      </c>
      <c r="AP9" s="73">
        <f>+L9+R9+AN9</f>
        <v>302</v>
      </c>
      <c r="AQ9" s="261">
        <f>+M9+S9+AO9</f>
        <v>74.5</v>
      </c>
      <c r="AR9" s="164">
        <v>5</v>
      </c>
    </row>
    <row r="10" spans="1:44" ht="18.75" customHeight="1" x14ac:dyDescent="0.25">
      <c r="A10" s="174">
        <v>438</v>
      </c>
      <c r="B10" s="195" t="s">
        <v>240</v>
      </c>
      <c r="C10" s="195" t="s">
        <v>210</v>
      </c>
      <c r="D10" s="195" t="s">
        <v>211</v>
      </c>
      <c r="E10" s="195" t="s">
        <v>249</v>
      </c>
      <c r="F10" s="192"/>
      <c r="G10" s="52" t="s">
        <v>42</v>
      </c>
      <c r="H10" s="45">
        <v>27</v>
      </c>
      <c r="I10" s="45">
        <v>20</v>
      </c>
      <c r="J10" s="45">
        <v>16</v>
      </c>
      <c r="K10" s="45">
        <v>18</v>
      </c>
      <c r="L10" s="114">
        <f>SUM(H10:K10)</f>
        <v>81</v>
      </c>
      <c r="M10" s="150">
        <v>26</v>
      </c>
      <c r="N10" s="48">
        <v>41</v>
      </c>
      <c r="O10" s="48">
        <v>18</v>
      </c>
      <c r="P10" s="48">
        <v>18</v>
      </c>
      <c r="Q10" s="48">
        <v>17</v>
      </c>
      <c r="R10" s="122">
        <f>SUM(N10:Q10)</f>
        <v>94</v>
      </c>
      <c r="S10" s="152">
        <v>25</v>
      </c>
      <c r="T10" s="67"/>
      <c r="U10" s="54"/>
      <c r="V10" s="53"/>
      <c r="W10" s="54"/>
      <c r="X10" s="53"/>
      <c r="Y10" s="54"/>
      <c r="Z10" s="53"/>
      <c r="AA10" s="54"/>
      <c r="AB10" s="53"/>
      <c r="AC10" s="54"/>
      <c r="AD10" s="53"/>
      <c r="AE10" s="54"/>
      <c r="AF10" s="53"/>
      <c r="AG10" s="54"/>
      <c r="AH10" s="53"/>
      <c r="AI10" s="68"/>
      <c r="AJ10" s="64">
        <v>80</v>
      </c>
      <c r="AK10" s="55">
        <v>16</v>
      </c>
      <c r="AL10" s="55">
        <v>18</v>
      </c>
      <c r="AM10" s="55">
        <v>16</v>
      </c>
      <c r="AN10" s="129">
        <f>SUM(AJ10:AM10)</f>
        <v>130</v>
      </c>
      <c r="AO10" s="154">
        <v>23</v>
      </c>
      <c r="AP10" s="73">
        <f>+L10+R10+AN10</f>
        <v>305</v>
      </c>
      <c r="AQ10" s="261">
        <f>+M10+S10+AO10</f>
        <v>74</v>
      </c>
      <c r="AR10" s="164"/>
    </row>
    <row r="11" spans="1:44" ht="18.75" customHeight="1" x14ac:dyDescent="0.25">
      <c r="A11" s="174">
        <v>28</v>
      </c>
      <c r="B11" s="195" t="s">
        <v>285</v>
      </c>
      <c r="C11" s="195" t="s">
        <v>286</v>
      </c>
      <c r="D11" s="195" t="s">
        <v>287</v>
      </c>
      <c r="E11" s="195" t="s">
        <v>288</v>
      </c>
      <c r="F11" s="192"/>
      <c r="G11" s="52" t="s">
        <v>42</v>
      </c>
      <c r="H11" s="45">
        <v>24</v>
      </c>
      <c r="I11" s="45">
        <v>24</v>
      </c>
      <c r="J11" s="45">
        <v>18</v>
      </c>
      <c r="K11" s="45">
        <v>14</v>
      </c>
      <c r="L11" s="114">
        <f>SUM(H11:K11)</f>
        <v>80</v>
      </c>
      <c r="M11" s="150">
        <v>25</v>
      </c>
      <c r="N11" s="48">
        <v>35</v>
      </c>
      <c r="O11" s="48">
        <v>12</v>
      </c>
      <c r="P11" s="48">
        <v>12</v>
      </c>
      <c r="Q11" s="48">
        <v>15</v>
      </c>
      <c r="R11" s="122">
        <f>SUM(N11:Q11)</f>
        <v>74</v>
      </c>
      <c r="S11" s="152">
        <v>20</v>
      </c>
      <c r="T11" s="67"/>
      <c r="U11" s="54"/>
      <c r="V11" s="53"/>
      <c r="W11" s="54"/>
      <c r="X11" s="53"/>
      <c r="Y11" s="54"/>
      <c r="Z11" s="53"/>
      <c r="AA11" s="54"/>
      <c r="AB11" s="53"/>
      <c r="AC11" s="54"/>
      <c r="AD11" s="53"/>
      <c r="AE11" s="54"/>
      <c r="AF11" s="53"/>
      <c r="AG11" s="54"/>
      <c r="AH11" s="53"/>
      <c r="AI11" s="68"/>
      <c r="AJ11" s="64">
        <v>80</v>
      </c>
      <c r="AK11" s="55">
        <v>17</v>
      </c>
      <c r="AL11" s="55">
        <v>18</v>
      </c>
      <c r="AM11" s="55">
        <v>17</v>
      </c>
      <c r="AN11" s="129">
        <f>SUM(AJ11:AM11)</f>
        <v>132</v>
      </c>
      <c r="AO11" s="154">
        <v>25</v>
      </c>
      <c r="AP11" s="73">
        <f>+L11+R11+AN11</f>
        <v>286</v>
      </c>
      <c r="AQ11" s="261">
        <f>+M11+S11+AO11</f>
        <v>70</v>
      </c>
      <c r="AR11" s="164"/>
    </row>
    <row r="12" spans="1:44" ht="18.75" customHeight="1" x14ac:dyDescent="0.25">
      <c r="A12" s="174">
        <v>19</v>
      </c>
      <c r="B12" s="195" t="s">
        <v>240</v>
      </c>
      <c r="C12" s="195" t="s">
        <v>210</v>
      </c>
      <c r="D12" s="195" t="s">
        <v>211</v>
      </c>
      <c r="E12" s="195" t="s">
        <v>297</v>
      </c>
      <c r="F12" s="192"/>
      <c r="G12" s="52" t="s">
        <v>42</v>
      </c>
      <c r="H12" s="45">
        <v>20</v>
      </c>
      <c r="I12" s="45">
        <v>15</v>
      </c>
      <c r="J12" s="45">
        <v>3</v>
      </c>
      <c r="K12" s="45">
        <v>10</v>
      </c>
      <c r="L12" s="114">
        <f>SUM(H12:K12)</f>
        <v>48</v>
      </c>
      <c r="M12" s="150">
        <v>18</v>
      </c>
      <c r="N12" s="48">
        <v>44</v>
      </c>
      <c r="O12" s="48">
        <v>19</v>
      </c>
      <c r="P12" s="48">
        <v>19</v>
      </c>
      <c r="Q12" s="48">
        <v>16</v>
      </c>
      <c r="R12" s="122">
        <f>SUM(N12:Q12)</f>
        <v>98</v>
      </c>
      <c r="S12" s="152">
        <v>26</v>
      </c>
      <c r="T12" s="67"/>
      <c r="U12" s="54"/>
      <c r="V12" s="53"/>
      <c r="W12" s="54"/>
      <c r="X12" s="53"/>
      <c r="Y12" s="54"/>
      <c r="Z12" s="53"/>
      <c r="AA12" s="54"/>
      <c r="AB12" s="53"/>
      <c r="AC12" s="54"/>
      <c r="AD12" s="53"/>
      <c r="AE12" s="54"/>
      <c r="AF12" s="53"/>
      <c r="AG12" s="54"/>
      <c r="AH12" s="53"/>
      <c r="AI12" s="68"/>
      <c r="AJ12" s="64">
        <v>80</v>
      </c>
      <c r="AK12" s="55">
        <v>16</v>
      </c>
      <c r="AL12" s="55">
        <v>18</v>
      </c>
      <c r="AM12" s="55">
        <v>17</v>
      </c>
      <c r="AN12" s="129">
        <f>SUM(AJ12:AM12)</f>
        <v>131</v>
      </c>
      <c r="AO12" s="154">
        <v>24</v>
      </c>
      <c r="AP12" s="73">
        <f>+L12+R12+AN12</f>
        <v>277</v>
      </c>
      <c r="AQ12" s="261">
        <f>+M12+S12+AO12</f>
        <v>68</v>
      </c>
      <c r="AR12" s="165"/>
    </row>
    <row r="13" spans="1:44" ht="18.75" customHeight="1" x14ac:dyDescent="0.25">
      <c r="A13" s="189">
        <v>20</v>
      </c>
      <c r="B13" s="196" t="s">
        <v>250</v>
      </c>
      <c r="C13" s="196" t="s">
        <v>251</v>
      </c>
      <c r="D13" s="196" t="s">
        <v>252</v>
      </c>
      <c r="E13" s="196" t="s">
        <v>253</v>
      </c>
      <c r="F13" s="193"/>
      <c r="G13" s="131"/>
      <c r="H13" s="133">
        <v>20</v>
      </c>
      <c r="I13" s="133">
        <v>28</v>
      </c>
      <c r="J13" s="133">
        <v>18</v>
      </c>
      <c r="K13" s="133">
        <v>14</v>
      </c>
      <c r="L13" s="134">
        <f>SUM(H13:K13)</f>
        <v>80</v>
      </c>
      <c r="M13" s="151">
        <v>23</v>
      </c>
      <c r="N13" s="133">
        <v>40</v>
      </c>
      <c r="O13" s="133">
        <v>13</v>
      </c>
      <c r="P13" s="133">
        <v>18</v>
      </c>
      <c r="Q13" s="133">
        <v>16</v>
      </c>
      <c r="R13" s="134">
        <f>SUM(N13:Q13)</f>
        <v>87</v>
      </c>
      <c r="S13" s="153">
        <v>24</v>
      </c>
      <c r="T13" s="136"/>
      <c r="U13" s="137"/>
      <c r="V13" s="138"/>
      <c r="W13" s="137"/>
      <c r="X13" s="138"/>
      <c r="Y13" s="137"/>
      <c r="Z13" s="138"/>
      <c r="AA13" s="137"/>
      <c r="AB13" s="138"/>
      <c r="AC13" s="137"/>
      <c r="AD13" s="138"/>
      <c r="AE13" s="137"/>
      <c r="AF13" s="138"/>
      <c r="AG13" s="137"/>
      <c r="AH13" s="138"/>
      <c r="AI13" s="139"/>
      <c r="AJ13" s="140">
        <v>80</v>
      </c>
      <c r="AK13" s="138">
        <v>16</v>
      </c>
      <c r="AL13" s="138">
        <v>16</v>
      </c>
      <c r="AM13" s="138">
        <v>16</v>
      </c>
      <c r="AN13" s="141">
        <f>SUM(AJ13:AM13)</f>
        <v>128</v>
      </c>
      <c r="AO13" s="155">
        <v>20</v>
      </c>
      <c r="AP13" s="142">
        <f>+L13+R13+AN13</f>
        <v>295</v>
      </c>
      <c r="AQ13" s="267">
        <f>+M13+S13+AO13</f>
        <v>67</v>
      </c>
      <c r="AR13" s="164"/>
    </row>
    <row r="14" spans="1:44" ht="18.75" customHeight="1" x14ac:dyDescent="0.25">
      <c r="A14" s="174">
        <v>344</v>
      </c>
      <c r="B14" s="195" t="s">
        <v>269</v>
      </c>
      <c r="C14" s="195" t="s">
        <v>270</v>
      </c>
      <c r="D14" s="195" t="s">
        <v>271</v>
      </c>
      <c r="E14" s="195" t="s">
        <v>272</v>
      </c>
      <c r="F14" s="192"/>
      <c r="G14" s="52" t="s">
        <v>43</v>
      </c>
      <c r="H14" s="45">
        <v>25</v>
      </c>
      <c r="I14" s="45">
        <v>25</v>
      </c>
      <c r="J14" s="45">
        <v>13</v>
      </c>
      <c r="K14" s="45">
        <v>13</v>
      </c>
      <c r="L14" s="114">
        <f>SUM(H14:K14)</f>
        <v>76</v>
      </c>
      <c r="M14" s="150">
        <v>22</v>
      </c>
      <c r="N14" s="48">
        <v>27</v>
      </c>
      <c r="O14" s="48">
        <v>10</v>
      </c>
      <c r="P14" s="48">
        <v>16</v>
      </c>
      <c r="Q14" s="48">
        <v>12</v>
      </c>
      <c r="R14" s="122">
        <f>SUM(N14:Q14)</f>
        <v>65</v>
      </c>
      <c r="S14" s="152">
        <v>18</v>
      </c>
      <c r="T14" s="67"/>
      <c r="U14" s="54"/>
      <c r="V14" s="53"/>
      <c r="W14" s="54"/>
      <c r="X14" s="53"/>
      <c r="Y14" s="54"/>
      <c r="Z14" s="53"/>
      <c r="AA14" s="54"/>
      <c r="AB14" s="53"/>
      <c r="AC14" s="54"/>
      <c r="AD14" s="53"/>
      <c r="AE14" s="54"/>
      <c r="AF14" s="53"/>
      <c r="AG14" s="54"/>
      <c r="AH14" s="53"/>
      <c r="AI14" s="68"/>
      <c r="AJ14" s="64">
        <v>80</v>
      </c>
      <c r="AK14" s="55">
        <v>20</v>
      </c>
      <c r="AL14" s="55">
        <v>19</v>
      </c>
      <c r="AM14" s="55">
        <v>17</v>
      </c>
      <c r="AN14" s="129">
        <f>SUM(AJ14:AM14)</f>
        <v>136</v>
      </c>
      <c r="AO14" s="154">
        <v>26</v>
      </c>
      <c r="AP14" s="73">
        <f>+L14+R14+AN14</f>
        <v>277</v>
      </c>
      <c r="AQ14" s="261">
        <f>+M14+S14+AO14</f>
        <v>66</v>
      </c>
      <c r="AR14" s="164"/>
    </row>
    <row r="15" spans="1:44" ht="18.75" customHeight="1" x14ac:dyDescent="0.25">
      <c r="A15" s="174">
        <v>688</v>
      </c>
      <c r="B15" s="195" t="s">
        <v>281</v>
      </c>
      <c r="C15" s="195" t="s">
        <v>282</v>
      </c>
      <c r="D15" s="195" t="s">
        <v>283</v>
      </c>
      <c r="E15" s="195" t="s">
        <v>284</v>
      </c>
      <c r="F15" s="192"/>
      <c r="G15" s="52" t="s">
        <v>42</v>
      </c>
      <c r="H15" s="45">
        <v>22</v>
      </c>
      <c r="I15" s="45">
        <v>20</v>
      </c>
      <c r="J15" s="45">
        <v>14</v>
      </c>
      <c r="K15" s="45">
        <v>18</v>
      </c>
      <c r="L15" s="114">
        <f>SUM(H15:K15)</f>
        <v>74</v>
      </c>
      <c r="M15" s="150">
        <v>21</v>
      </c>
      <c r="N15" s="48">
        <v>38</v>
      </c>
      <c r="O15" s="48">
        <v>8</v>
      </c>
      <c r="P15" s="48">
        <v>16</v>
      </c>
      <c r="Q15" s="48">
        <v>16</v>
      </c>
      <c r="R15" s="122">
        <f>SUM(N15:Q15)</f>
        <v>78</v>
      </c>
      <c r="S15" s="152">
        <v>22</v>
      </c>
      <c r="T15" s="67"/>
      <c r="U15" s="54"/>
      <c r="V15" s="53"/>
      <c r="W15" s="54"/>
      <c r="X15" s="53"/>
      <c r="Y15" s="54"/>
      <c r="Z15" s="53"/>
      <c r="AA15" s="54"/>
      <c r="AB15" s="53"/>
      <c r="AC15" s="54"/>
      <c r="AD15" s="53"/>
      <c r="AE15" s="54"/>
      <c r="AF15" s="53"/>
      <c r="AG15" s="54"/>
      <c r="AH15" s="53"/>
      <c r="AI15" s="68"/>
      <c r="AJ15" s="64">
        <v>70</v>
      </c>
      <c r="AK15" s="55">
        <v>16</v>
      </c>
      <c r="AL15" s="55">
        <v>17</v>
      </c>
      <c r="AM15" s="55">
        <v>15</v>
      </c>
      <c r="AN15" s="129">
        <f>SUM(AJ15:AM15)</f>
        <v>118</v>
      </c>
      <c r="AO15" s="154">
        <v>18</v>
      </c>
      <c r="AP15" s="73">
        <f>+L15+R15+AN15</f>
        <v>270</v>
      </c>
      <c r="AQ15" s="261">
        <f>+M15+S15+AO15</f>
        <v>61</v>
      </c>
      <c r="AR15" s="165"/>
    </row>
    <row r="16" spans="1:44" ht="18.75" customHeight="1" x14ac:dyDescent="0.25">
      <c r="A16" s="174">
        <v>677</v>
      </c>
      <c r="B16" s="195" t="s">
        <v>261</v>
      </c>
      <c r="C16" s="195" t="s">
        <v>262</v>
      </c>
      <c r="D16" s="195" t="s">
        <v>263</v>
      </c>
      <c r="E16" s="195" t="s">
        <v>264</v>
      </c>
      <c r="F16" s="192"/>
      <c r="G16" s="52" t="s">
        <v>42</v>
      </c>
      <c r="H16" s="45">
        <v>21</v>
      </c>
      <c r="I16" s="45">
        <v>23</v>
      </c>
      <c r="J16" s="45">
        <v>10</v>
      </c>
      <c r="K16" s="45">
        <v>13</v>
      </c>
      <c r="L16" s="114">
        <f>SUM(H16:K16)</f>
        <v>67</v>
      </c>
      <c r="M16" s="150">
        <v>20</v>
      </c>
      <c r="N16" s="48">
        <v>26</v>
      </c>
      <c r="O16" s="48">
        <v>10</v>
      </c>
      <c r="P16" s="48">
        <v>16</v>
      </c>
      <c r="Q16" s="48">
        <v>14</v>
      </c>
      <c r="R16" s="122">
        <f>SUM(N16:Q16)</f>
        <v>66</v>
      </c>
      <c r="S16" s="152">
        <v>19</v>
      </c>
      <c r="T16" s="67"/>
      <c r="U16" s="54"/>
      <c r="V16" s="53"/>
      <c r="W16" s="54"/>
      <c r="X16" s="53"/>
      <c r="Y16" s="54"/>
      <c r="Z16" s="53"/>
      <c r="AA16" s="54"/>
      <c r="AB16" s="53"/>
      <c r="AC16" s="54"/>
      <c r="AD16" s="53"/>
      <c r="AE16" s="54"/>
      <c r="AF16" s="53"/>
      <c r="AG16" s="54"/>
      <c r="AH16" s="53"/>
      <c r="AI16" s="68"/>
      <c r="AJ16" s="64">
        <v>80</v>
      </c>
      <c r="AK16" s="55">
        <v>16</v>
      </c>
      <c r="AL16" s="55">
        <v>16</v>
      </c>
      <c r="AM16" s="55">
        <v>17</v>
      </c>
      <c r="AN16" s="129">
        <f>SUM(AJ16:AM16)</f>
        <v>129</v>
      </c>
      <c r="AO16" s="154">
        <v>22</v>
      </c>
      <c r="AP16" s="73">
        <f>+L16+R16+AN16</f>
        <v>262</v>
      </c>
      <c r="AQ16" s="261">
        <f>+M16+S16+AO16</f>
        <v>61</v>
      </c>
      <c r="AR16" s="165"/>
    </row>
    <row r="17" spans="1:44" ht="18.75" customHeight="1" x14ac:dyDescent="0.25">
      <c r="A17" s="174">
        <v>14</v>
      </c>
      <c r="B17" s="195" t="s">
        <v>265</v>
      </c>
      <c r="C17" s="195" t="s">
        <v>266</v>
      </c>
      <c r="D17" s="195" t="s">
        <v>267</v>
      </c>
      <c r="E17" s="195" t="s">
        <v>268</v>
      </c>
      <c r="F17" s="192"/>
      <c r="G17" s="52" t="s">
        <v>42</v>
      </c>
      <c r="H17" s="45">
        <v>22</v>
      </c>
      <c r="I17" s="45">
        <v>20</v>
      </c>
      <c r="J17" s="45">
        <v>10</v>
      </c>
      <c r="K17" s="45">
        <v>10</v>
      </c>
      <c r="L17" s="114">
        <f>SUM(H17:K17)</f>
        <v>62</v>
      </c>
      <c r="M17" s="150">
        <v>19</v>
      </c>
      <c r="N17" s="48">
        <v>35</v>
      </c>
      <c r="O17" s="48">
        <v>10</v>
      </c>
      <c r="P17" s="48">
        <v>16</v>
      </c>
      <c r="Q17" s="48">
        <v>14</v>
      </c>
      <c r="R17" s="122">
        <f>SUM(N17:Q17)</f>
        <v>75</v>
      </c>
      <c r="S17" s="152">
        <v>21</v>
      </c>
      <c r="T17" s="67"/>
      <c r="U17" s="54"/>
      <c r="V17" s="53"/>
      <c r="W17" s="54"/>
      <c r="X17" s="53"/>
      <c r="Y17" s="54"/>
      <c r="Z17" s="53"/>
      <c r="AA17" s="54"/>
      <c r="AB17" s="53"/>
      <c r="AC17" s="54"/>
      <c r="AD17" s="53"/>
      <c r="AE17" s="54"/>
      <c r="AF17" s="53"/>
      <c r="AG17" s="54"/>
      <c r="AH17" s="53"/>
      <c r="AI17" s="68"/>
      <c r="AJ17" s="64">
        <v>80</v>
      </c>
      <c r="AK17" s="55">
        <v>16</v>
      </c>
      <c r="AL17" s="55">
        <v>17</v>
      </c>
      <c r="AM17" s="55">
        <v>16</v>
      </c>
      <c r="AN17" s="129">
        <f>SUM(AJ17:AM17)</f>
        <v>129</v>
      </c>
      <c r="AO17" s="154">
        <v>21</v>
      </c>
      <c r="AP17" s="73">
        <f>+L17+R17+AN17</f>
        <v>266</v>
      </c>
      <c r="AQ17" s="261">
        <f>+M17+S17+AO17</f>
        <v>61</v>
      </c>
      <c r="AR17" s="165"/>
    </row>
    <row r="18" spans="1:44" ht="18.75" customHeight="1" x14ac:dyDescent="0.25">
      <c r="A18" s="174">
        <v>588</v>
      </c>
      <c r="B18" s="195" t="s">
        <v>277</v>
      </c>
      <c r="C18" s="195" t="s">
        <v>278</v>
      </c>
      <c r="D18" s="195" t="s">
        <v>279</v>
      </c>
      <c r="E18" s="195" t="s">
        <v>280</v>
      </c>
      <c r="F18" s="192"/>
      <c r="G18" s="52" t="s">
        <v>43</v>
      </c>
      <c r="H18" s="45"/>
      <c r="I18" s="45"/>
      <c r="J18" s="45"/>
      <c r="K18" s="45"/>
      <c r="L18" s="114">
        <f>SUM(H18:K18)</f>
        <v>0</v>
      </c>
      <c r="M18" s="150"/>
      <c r="N18" s="48"/>
      <c r="O18" s="48"/>
      <c r="P18" s="48"/>
      <c r="Q18" s="48"/>
      <c r="R18" s="122">
        <f>SUM(N18:Q18)</f>
        <v>0</v>
      </c>
      <c r="S18" s="152"/>
      <c r="T18" s="67"/>
      <c r="U18" s="54"/>
      <c r="V18" s="53"/>
      <c r="W18" s="54"/>
      <c r="X18" s="53"/>
      <c r="Y18" s="54"/>
      <c r="Z18" s="53"/>
      <c r="AA18" s="54"/>
      <c r="AB18" s="53"/>
      <c r="AC18" s="54"/>
      <c r="AD18" s="53"/>
      <c r="AE18" s="54"/>
      <c r="AF18" s="53"/>
      <c r="AG18" s="54"/>
      <c r="AH18" s="53"/>
      <c r="AI18" s="68"/>
      <c r="AJ18" s="64">
        <f>+T18-U18+V18-W18+X18-Y18+Z18-AA18+AB18-AC18+AD18-AE18+AF18-AG18+AH18-AI18</f>
        <v>0</v>
      </c>
      <c r="AK18" s="55"/>
      <c r="AL18" s="55"/>
      <c r="AM18" s="55"/>
      <c r="AN18" s="129">
        <f>SUM(AJ18:AM18)</f>
        <v>0</v>
      </c>
      <c r="AO18" s="154"/>
      <c r="AP18" s="73">
        <f>+L18+R18+AN18</f>
        <v>0</v>
      </c>
      <c r="AQ18" s="261">
        <f>+M18+S18+AO18</f>
        <v>0</v>
      </c>
      <c r="AR18" s="165"/>
    </row>
    <row r="19" spans="1:44" x14ac:dyDescent="0.25">
      <c r="B19" s="4"/>
      <c r="C19" s="4"/>
      <c r="D19" s="4"/>
      <c r="E19" s="5"/>
      <c r="F19" s="6"/>
      <c r="G19" s="6"/>
      <c r="T19" s="4" t="s">
        <v>14</v>
      </c>
      <c r="U19" s="4"/>
      <c r="V19" s="5">
        <v>10</v>
      </c>
      <c r="W19" s="1" t="s">
        <v>48</v>
      </c>
    </row>
    <row r="20" spans="1:44" x14ac:dyDescent="0.25">
      <c r="B20" s="7"/>
      <c r="C20" s="7"/>
      <c r="D20" s="7"/>
      <c r="E20" s="8"/>
      <c r="F20" s="6"/>
      <c r="G20" s="6"/>
      <c r="T20" s="7" t="s">
        <v>15</v>
      </c>
      <c r="U20" s="7"/>
      <c r="V20" s="8">
        <v>10</v>
      </c>
      <c r="W20" s="1" t="s">
        <v>37</v>
      </c>
    </row>
    <row r="21" spans="1:44" x14ac:dyDescent="0.25">
      <c r="B21" s="7"/>
      <c r="C21" s="7"/>
      <c r="D21" s="7"/>
      <c r="E21" s="8"/>
      <c r="F21" s="6"/>
      <c r="G21" s="6"/>
      <c r="T21" s="7" t="s">
        <v>15</v>
      </c>
      <c r="U21" s="7"/>
      <c r="V21" s="8">
        <v>15</v>
      </c>
      <c r="W21" s="1" t="s">
        <v>16</v>
      </c>
    </row>
    <row r="22" spans="1:44" x14ac:dyDescent="0.25">
      <c r="B22" s="7"/>
      <c r="C22" s="7"/>
      <c r="D22" s="7"/>
      <c r="E22" s="8"/>
      <c r="F22" s="6"/>
      <c r="G22" s="6"/>
      <c r="T22" s="7" t="s">
        <v>15</v>
      </c>
      <c r="U22" s="7"/>
      <c r="V22" s="8" t="s">
        <v>36</v>
      </c>
      <c r="W22" s="1" t="s">
        <v>17</v>
      </c>
    </row>
  </sheetData>
  <autoFilter ref="A4:AR4" xr:uid="{575899C9-2F4B-4205-A8E3-6CA41FA80CF5}">
    <sortState xmlns:xlrd2="http://schemas.microsoft.com/office/spreadsheetml/2017/richdata2" ref="A5:AR22">
      <sortCondition descending="1" ref="AQ4"/>
    </sortState>
  </autoFilter>
  <mergeCells count="9">
    <mergeCell ref="AP2:AQ2"/>
    <mergeCell ref="A1:G1"/>
    <mergeCell ref="A2:G2"/>
    <mergeCell ref="AN1:AO1"/>
    <mergeCell ref="J1:K1"/>
    <mergeCell ref="L1:M1"/>
    <mergeCell ref="P1:Q1"/>
    <mergeCell ref="R1:S1"/>
    <mergeCell ref="AL1:AM1"/>
  </mergeCells>
  <conditionalFormatting sqref="C18">
    <cfRule type="duplicateValues" dxfId="9" priority="1"/>
  </conditionalFormatting>
  <conditionalFormatting sqref="C6:C16">
    <cfRule type="duplicateValues" dxfId="8" priority="4"/>
  </conditionalFormatting>
  <pageMargins left="0" right="0" top="0.19685039370078741" bottom="0.39370078740157483" header="0.31496062992125984" footer="0.19685039370078741"/>
  <pageSetup paperSize="9" scale="80" pageOrder="overThenDown" orientation="landscape" r:id="rId1"/>
  <colBreaks count="3" manualBreakCount="3">
    <brk id="13" max="1048575" man="1"/>
    <brk id="19" max="1048575" man="1"/>
    <brk id="4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R12"/>
  <sheetViews>
    <sheetView view="pageBreakPreview" zoomScaleNormal="90" zoomScaleSheetLayoutView="100" workbookViewId="0">
      <pane xSplit="6" ySplit="3" topLeftCell="G4" activePane="bottomRight" state="frozen"/>
      <selection activeCell="AN3" sqref="AN3"/>
      <selection pane="topRight" activeCell="AN3" sqref="AN3"/>
      <selection pane="bottomLeft" activeCell="AN3" sqref="AN3"/>
      <selection pane="bottomRight" activeCell="E3" sqref="E1:AP1048576"/>
    </sheetView>
  </sheetViews>
  <sheetFormatPr defaultColWidth="9.140625" defaultRowHeight="15" x14ac:dyDescent="0.25"/>
  <cols>
    <col min="1" max="1" width="7" style="1" customWidth="1"/>
    <col min="2" max="3" width="18.28515625" style="1" customWidth="1"/>
    <col min="4" max="4" width="22" style="1" bestFit="1" customWidth="1"/>
    <col min="5" max="5" width="28.7109375" style="1" bestFit="1" customWidth="1"/>
    <col min="6" max="6" width="10.140625" style="1" customWidth="1"/>
    <col min="7" max="7" width="7" style="1" customWidth="1"/>
    <col min="8" max="13" width="9.7109375" style="1" customWidth="1"/>
    <col min="14" max="19" width="10.140625" style="1" customWidth="1"/>
    <col min="20" max="35" width="4.85546875" style="1" customWidth="1"/>
    <col min="36" max="39" width="10.28515625" style="1" customWidth="1"/>
    <col min="40" max="42" width="8.42578125" style="1" customWidth="1"/>
    <col min="43" max="43" width="9.140625" style="1"/>
    <col min="44" max="44" width="12.85546875" style="2" customWidth="1"/>
    <col min="45" max="16384" width="9.140625" style="1"/>
  </cols>
  <sheetData>
    <row r="1" spans="1:44" ht="36.75" customHeight="1" thickBot="1" x14ac:dyDescent="0.3">
      <c r="A1" s="210" t="s">
        <v>18</v>
      </c>
      <c r="B1" s="211"/>
      <c r="C1" s="211"/>
      <c r="D1" s="211"/>
      <c r="E1" s="211"/>
      <c r="F1" s="211"/>
      <c r="G1" s="212"/>
      <c r="H1" s="3"/>
      <c r="I1" s="3"/>
      <c r="J1" s="209" t="s">
        <v>32</v>
      </c>
      <c r="K1" s="209"/>
      <c r="L1" s="209" t="s">
        <v>33</v>
      </c>
      <c r="M1" s="209"/>
      <c r="N1" s="12"/>
      <c r="O1" s="12"/>
      <c r="P1" s="209" t="s">
        <v>32</v>
      </c>
      <c r="Q1" s="209"/>
      <c r="R1" s="209" t="s">
        <v>33</v>
      </c>
      <c r="S1" s="209"/>
      <c r="T1" s="13"/>
      <c r="U1" s="13"/>
      <c r="V1" s="13"/>
      <c r="W1" s="13"/>
      <c r="X1" s="13"/>
      <c r="Y1" s="13"/>
      <c r="Z1" s="13"/>
      <c r="AA1" s="13"/>
      <c r="AB1" s="13"/>
      <c r="AC1" s="13"/>
      <c r="AD1" s="13"/>
      <c r="AE1" s="13"/>
      <c r="AF1" s="91"/>
      <c r="AG1" s="92"/>
      <c r="AL1" s="209" t="s">
        <v>32</v>
      </c>
      <c r="AM1" s="209"/>
      <c r="AN1" s="209" t="s">
        <v>33</v>
      </c>
      <c r="AO1" s="209"/>
      <c r="AP1" s="257"/>
    </row>
    <row r="2" spans="1:44" ht="32.25" thickBot="1" x14ac:dyDescent="0.3">
      <c r="A2" s="213" t="s">
        <v>298</v>
      </c>
      <c r="B2" s="214"/>
      <c r="C2" s="214"/>
      <c r="D2" s="214"/>
      <c r="E2" s="214"/>
      <c r="F2" s="214"/>
      <c r="G2" s="215"/>
      <c r="H2" s="43" t="s">
        <v>34</v>
      </c>
      <c r="I2" s="43"/>
      <c r="J2" s="43"/>
      <c r="K2" s="43"/>
      <c r="L2" s="43"/>
      <c r="M2" s="44"/>
      <c r="N2" s="46" t="s">
        <v>35</v>
      </c>
      <c r="O2" s="46"/>
      <c r="P2" s="46"/>
      <c r="Q2" s="46"/>
      <c r="R2" s="46"/>
      <c r="S2" s="47"/>
      <c r="T2" s="49" t="s">
        <v>11</v>
      </c>
      <c r="U2" s="50"/>
      <c r="V2" s="50"/>
      <c r="W2" s="50"/>
      <c r="X2" s="50"/>
      <c r="Y2" s="50"/>
      <c r="Z2" s="50"/>
      <c r="AA2" s="50"/>
      <c r="AB2" s="50"/>
      <c r="AC2" s="50"/>
      <c r="AD2" s="50"/>
      <c r="AE2" s="50"/>
      <c r="AF2" s="50"/>
      <c r="AG2" s="50"/>
      <c r="AH2" s="50"/>
      <c r="AI2" s="50"/>
      <c r="AJ2" s="50"/>
      <c r="AK2" s="50"/>
      <c r="AL2" s="50"/>
      <c r="AM2" s="50"/>
      <c r="AN2" s="50"/>
      <c r="AO2" s="51"/>
      <c r="AP2" s="208" t="s">
        <v>81</v>
      </c>
      <c r="AQ2" s="258"/>
      <c r="AR2" s="255"/>
    </row>
    <row r="3" spans="1:44" s="2" customFormat="1" ht="74.25" customHeight="1" thickBot="1" x14ac:dyDescent="0.3">
      <c r="A3" s="109" t="s">
        <v>0</v>
      </c>
      <c r="B3" s="100" t="s">
        <v>150</v>
      </c>
      <c r="C3" s="100" t="s">
        <v>151</v>
      </c>
      <c r="D3" s="100" t="s">
        <v>152</v>
      </c>
      <c r="E3" s="100" t="s">
        <v>13</v>
      </c>
      <c r="F3" s="100" t="s">
        <v>1</v>
      </c>
      <c r="G3" s="100" t="s">
        <v>41</v>
      </c>
      <c r="H3" s="61" t="s">
        <v>25</v>
      </c>
      <c r="I3" s="61" t="s">
        <v>26</v>
      </c>
      <c r="J3" s="61" t="s">
        <v>27</v>
      </c>
      <c r="K3" s="61" t="s">
        <v>28</v>
      </c>
      <c r="L3" s="112" t="s">
        <v>2</v>
      </c>
      <c r="M3" s="112" t="s">
        <v>3</v>
      </c>
      <c r="N3" s="62" t="s">
        <v>19</v>
      </c>
      <c r="O3" s="62" t="s">
        <v>561</v>
      </c>
      <c r="P3" s="62" t="s">
        <v>21</v>
      </c>
      <c r="Q3" s="62" t="s">
        <v>22</v>
      </c>
      <c r="R3" s="118" t="s">
        <v>4</v>
      </c>
      <c r="S3" s="119" t="s">
        <v>5</v>
      </c>
      <c r="T3" s="86" t="s">
        <v>51</v>
      </c>
      <c r="U3" s="63" t="s">
        <v>58</v>
      </c>
      <c r="V3" s="82" t="s">
        <v>50</v>
      </c>
      <c r="W3" s="63" t="s">
        <v>59</v>
      </c>
      <c r="X3" s="82" t="s">
        <v>52</v>
      </c>
      <c r="Y3" s="63" t="s">
        <v>60</v>
      </c>
      <c r="Z3" s="82" t="s">
        <v>53</v>
      </c>
      <c r="AA3" s="63" t="s">
        <v>61</v>
      </c>
      <c r="AB3" s="82" t="s">
        <v>54</v>
      </c>
      <c r="AC3" s="63" t="s">
        <v>62</v>
      </c>
      <c r="AD3" s="82" t="s">
        <v>55</v>
      </c>
      <c r="AE3" s="63" t="s">
        <v>63</v>
      </c>
      <c r="AF3" s="82" t="s">
        <v>56</v>
      </c>
      <c r="AG3" s="63" t="s">
        <v>64</v>
      </c>
      <c r="AH3" s="82" t="s">
        <v>57</v>
      </c>
      <c r="AI3" s="66" t="s">
        <v>65</v>
      </c>
      <c r="AJ3" s="110" t="s">
        <v>80</v>
      </c>
      <c r="AK3" s="111" t="s">
        <v>77</v>
      </c>
      <c r="AL3" s="111" t="s">
        <v>78</v>
      </c>
      <c r="AM3" s="111" t="s">
        <v>79</v>
      </c>
      <c r="AN3" s="127" t="s">
        <v>7</v>
      </c>
      <c r="AO3" s="127" t="s">
        <v>6</v>
      </c>
      <c r="AP3" s="71" t="s">
        <v>23</v>
      </c>
      <c r="AQ3" s="259" t="s">
        <v>24</v>
      </c>
      <c r="AR3" s="262" t="s">
        <v>566</v>
      </c>
    </row>
    <row r="4" spans="1:44" s="41" customFormat="1" ht="25.5" customHeight="1" x14ac:dyDescent="0.25">
      <c r="A4" s="56"/>
      <c r="B4" s="194"/>
      <c r="C4" s="194"/>
      <c r="D4" s="194"/>
      <c r="E4" s="194"/>
      <c r="F4" s="57"/>
      <c r="G4" s="57"/>
      <c r="H4" s="75"/>
      <c r="I4" s="75"/>
      <c r="J4" s="75"/>
      <c r="K4" s="75"/>
      <c r="L4" s="113"/>
      <c r="M4" s="113"/>
      <c r="N4" s="74"/>
      <c r="O4" s="74"/>
      <c r="P4" s="74"/>
      <c r="Q4" s="74"/>
      <c r="R4" s="120"/>
      <c r="S4" s="121"/>
      <c r="T4" s="80"/>
      <c r="U4" s="81"/>
      <c r="V4" s="82"/>
      <c r="W4" s="81"/>
      <c r="X4" s="82"/>
      <c r="Y4" s="81"/>
      <c r="Z4" s="82"/>
      <c r="AA4" s="81"/>
      <c r="AB4" s="82"/>
      <c r="AC4" s="81"/>
      <c r="AD4" s="82"/>
      <c r="AE4" s="81"/>
      <c r="AF4" s="82"/>
      <c r="AG4" s="81"/>
      <c r="AH4" s="82"/>
      <c r="AI4" s="83"/>
      <c r="AJ4" s="84"/>
      <c r="AK4" s="85"/>
      <c r="AL4" s="85"/>
      <c r="AM4" s="85"/>
      <c r="AN4" s="128"/>
      <c r="AO4" s="128"/>
      <c r="AP4" s="72"/>
      <c r="AQ4" s="260"/>
      <c r="AR4" s="164"/>
    </row>
    <row r="5" spans="1:44" ht="18.75" customHeight="1" x14ac:dyDescent="0.25">
      <c r="A5" s="189">
        <v>409</v>
      </c>
      <c r="B5" s="196" t="s">
        <v>306</v>
      </c>
      <c r="C5" s="196" t="s">
        <v>307</v>
      </c>
      <c r="D5" s="196" t="s">
        <v>308</v>
      </c>
      <c r="E5" s="196" t="s">
        <v>309</v>
      </c>
      <c r="F5" s="193"/>
      <c r="G5" s="131" t="s">
        <v>42</v>
      </c>
      <c r="H5" s="133">
        <v>22</v>
      </c>
      <c r="I5" s="133">
        <v>26</v>
      </c>
      <c r="J5" s="133">
        <v>17</v>
      </c>
      <c r="K5" s="133">
        <v>20</v>
      </c>
      <c r="L5" s="134">
        <f>SUM(H5:K5)</f>
        <v>85</v>
      </c>
      <c r="M5" s="151">
        <v>30</v>
      </c>
      <c r="N5" s="133">
        <v>0</v>
      </c>
      <c r="O5" s="133">
        <v>0</v>
      </c>
      <c r="P5" s="133">
        <v>0</v>
      </c>
      <c r="Q5" s="133">
        <v>0</v>
      </c>
      <c r="R5" s="134">
        <f>SUM(N5:Q5)</f>
        <v>0</v>
      </c>
      <c r="S5" s="153"/>
      <c r="T5" s="136"/>
      <c r="U5" s="137"/>
      <c r="V5" s="138"/>
      <c r="W5" s="137"/>
      <c r="X5" s="138"/>
      <c r="Y5" s="137"/>
      <c r="Z5" s="138"/>
      <c r="AA5" s="137"/>
      <c r="AB5" s="138"/>
      <c r="AC5" s="137"/>
      <c r="AD5" s="138"/>
      <c r="AE5" s="137"/>
      <c r="AF5" s="138"/>
      <c r="AG5" s="137"/>
      <c r="AH5" s="138"/>
      <c r="AI5" s="139"/>
      <c r="AJ5" s="140">
        <v>80</v>
      </c>
      <c r="AK5" s="138">
        <v>17</v>
      </c>
      <c r="AL5" s="138">
        <v>18</v>
      </c>
      <c r="AM5" s="138">
        <v>18</v>
      </c>
      <c r="AN5" s="141">
        <f>SUM(AJ5:AM5)</f>
        <v>133</v>
      </c>
      <c r="AO5" s="155">
        <v>28</v>
      </c>
      <c r="AP5" s="142" t="s">
        <v>36</v>
      </c>
      <c r="AQ5" s="267" t="s">
        <v>36</v>
      </c>
      <c r="AR5" s="164"/>
    </row>
    <row r="6" spans="1:44" ht="18.75" customHeight="1" x14ac:dyDescent="0.25">
      <c r="A6" s="174">
        <v>407</v>
      </c>
      <c r="B6" s="195" t="s">
        <v>293</v>
      </c>
      <c r="C6" s="195" t="s">
        <v>251</v>
      </c>
      <c r="D6" s="195" t="s">
        <v>301</v>
      </c>
      <c r="E6" s="195" t="s">
        <v>302</v>
      </c>
      <c r="F6" s="192"/>
      <c r="G6" s="52" t="s">
        <v>42</v>
      </c>
      <c r="H6" s="45">
        <v>21</v>
      </c>
      <c r="I6" s="45">
        <v>26</v>
      </c>
      <c r="J6" s="45">
        <v>12</v>
      </c>
      <c r="K6" s="45">
        <v>12</v>
      </c>
      <c r="L6" s="114">
        <f>SUM(H6:K6)</f>
        <v>71</v>
      </c>
      <c r="M6" s="150">
        <v>29</v>
      </c>
      <c r="N6" s="48">
        <v>48</v>
      </c>
      <c r="O6" s="48">
        <v>18</v>
      </c>
      <c r="P6" s="48">
        <v>18</v>
      </c>
      <c r="Q6" s="48">
        <v>18</v>
      </c>
      <c r="R6" s="122">
        <f>SUM(N6:Q6)</f>
        <v>102</v>
      </c>
      <c r="S6" s="152">
        <v>30</v>
      </c>
      <c r="T6" s="67"/>
      <c r="U6" s="54"/>
      <c r="V6" s="53"/>
      <c r="W6" s="54"/>
      <c r="X6" s="53"/>
      <c r="Y6" s="54"/>
      <c r="Z6" s="53"/>
      <c r="AA6" s="54"/>
      <c r="AB6" s="53"/>
      <c r="AC6" s="54"/>
      <c r="AD6" s="53"/>
      <c r="AE6" s="54"/>
      <c r="AF6" s="53"/>
      <c r="AG6" s="54"/>
      <c r="AH6" s="53"/>
      <c r="AI6" s="68"/>
      <c r="AJ6" s="64">
        <v>70</v>
      </c>
      <c r="AK6" s="55">
        <v>16</v>
      </c>
      <c r="AL6" s="55">
        <v>18</v>
      </c>
      <c r="AM6" s="55">
        <v>17</v>
      </c>
      <c r="AN6" s="129">
        <f>SUM(AJ6:AM6)</f>
        <v>121</v>
      </c>
      <c r="AO6" s="154">
        <v>27</v>
      </c>
      <c r="AP6" s="73">
        <f>+L6+R6+AN6</f>
        <v>294</v>
      </c>
      <c r="AQ6" s="261">
        <f>+M6+S6+AO6</f>
        <v>86</v>
      </c>
      <c r="AR6" s="164">
        <v>1</v>
      </c>
    </row>
    <row r="7" spans="1:44" ht="18.75" customHeight="1" x14ac:dyDescent="0.25">
      <c r="A7" s="174">
        <v>645</v>
      </c>
      <c r="B7" s="195" t="s">
        <v>299</v>
      </c>
      <c r="C7" s="195" t="s">
        <v>195</v>
      </c>
      <c r="D7" s="195" t="s">
        <v>560</v>
      </c>
      <c r="E7" s="195" t="s">
        <v>300</v>
      </c>
      <c r="F7" s="192"/>
      <c r="G7" s="52" t="s">
        <v>42</v>
      </c>
      <c r="H7" s="45">
        <v>25</v>
      </c>
      <c r="I7" s="45">
        <v>23</v>
      </c>
      <c r="J7" s="45">
        <v>3</v>
      </c>
      <c r="K7" s="45">
        <v>16</v>
      </c>
      <c r="L7" s="114">
        <f>SUM(H7:K7)</f>
        <v>67</v>
      </c>
      <c r="M7" s="150">
        <v>28</v>
      </c>
      <c r="N7" s="48">
        <v>44</v>
      </c>
      <c r="O7" s="48">
        <v>15</v>
      </c>
      <c r="P7" s="48">
        <v>15</v>
      </c>
      <c r="Q7" s="48">
        <v>17</v>
      </c>
      <c r="R7" s="134">
        <f>SUM(N7:Q7)</f>
        <v>91</v>
      </c>
      <c r="S7" s="152">
        <v>28</v>
      </c>
      <c r="T7" s="67"/>
      <c r="U7" s="54"/>
      <c r="V7" s="53"/>
      <c r="W7" s="54"/>
      <c r="X7" s="53"/>
      <c r="Y7" s="54"/>
      <c r="Z7" s="53"/>
      <c r="AA7" s="54"/>
      <c r="AB7" s="53"/>
      <c r="AC7" s="54"/>
      <c r="AD7" s="53"/>
      <c r="AE7" s="54"/>
      <c r="AF7" s="53"/>
      <c r="AG7" s="54"/>
      <c r="AH7" s="53"/>
      <c r="AI7" s="68"/>
      <c r="AJ7" s="64">
        <v>80</v>
      </c>
      <c r="AK7" s="55">
        <v>20</v>
      </c>
      <c r="AL7" s="55">
        <v>18</v>
      </c>
      <c r="AM7" s="55">
        <v>18</v>
      </c>
      <c r="AN7" s="129">
        <f>SUM(AJ7:AM7)</f>
        <v>136</v>
      </c>
      <c r="AO7" s="154">
        <v>30</v>
      </c>
      <c r="AP7" s="73">
        <f>+L7+R7+AN7</f>
        <v>294</v>
      </c>
      <c r="AQ7" s="261">
        <f>+M7+S7+AO7</f>
        <v>86</v>
      </c>
      <c r="AR7" s="164">
        <v>2</v>
      </c>
    </row>
    <row r="8" spans="1:44" ht="18.75" customHeight="1" x14ac:dyDescent="0.25">
      <c r="A8" s="174">
        <v>289</v>
      </c>
      <c r="B8" s="195" t="s">
        <v>303</v>
      </c>
      <c r="C8" s="195" t="s">
        <v>218</v>
      </c>
      <c r="D8" s="195" t="s">
        <v>304</v>
      </c>
      <c r="E8" s="195" t="s">
        <v>305</v>
      </c>
      <c r="F8" s="192"/>
      <c r="G8" s="52" t="s">
        <v>42</v>
      </c>
      <c r="H8" s="45">
        <v>20</v>
      </c>
      <c r="I8" s="45">
        <v>19</v>
      </c>
      <c r="J8" s="45">
        <v>14</v>
      </c>
      <c r="K8" s="45">
        <v>10</v>
      </c>
      <c r="L8" s="114">
        <f>SUM(H8:K8)</f>
        <v>63</v>
      </c>
      <c r="M8" s="150">
        <v>27</v>
      </c>
      <c r="N8" s="48">
        <v>45</v>
      </c>
      <c r="O8" s="48">
        <v>17</v>
      </c>
      <c r="P8" s="48">
        <v>17</v>
      </c>
      <c r="Q8" s="48">
        <v>15</v>
      </c>
      <c r="R8" s="134">
        <f>SUM(N8:Q8)</f>
        <v>94</v>
      </c>
      <c r="S8" s="152">
        <v>29</v>
      </c>
      <c r="T8" s="67"/>
      <c r="U8" s="54"/>
      <c r="V8" s="53"/>
      <c r="W8" s="54"/>
      <c r="X8" s="53"/>
      <c r="Y8" s="54"/>
      <c r="Z8" s="53"/>
      <c r="AA8" s="54"/>
      <c r="AB8" s="53"/>
      <c r="AC8" s="54"/>
      <c r="AD8" s="53"/>
      <c r="AE8" s="54"/>
      <c r="AF8" s="53"/>
      <c r="AG8" s="54"/>
      <c r="AH8" s="53"/>
      <c r="AI8" s="68"/>
      <c r="AJ8" s="64">
        <v>80</v>
      </c>
      <c r="AK8" s="55">
        <v>17</v>
      </c>
      <c r="AL8" s="55">
        <v>20</v>
      </c>
      <c r="AM8" s="55">
        <v>17</v>
      </c>
      <c r="AN8" s="129">
        <f>SUM(AJ8:AM8)</f>
        <v>134</v>
      </c>
      <c r="AO8" s="154">
        <v>29</v>
      </c>
      <c r="AP8" s="73">
        <f>+L8+R8+AN8</f>
        <v>291</v>
      </c>
      <c r="AQ8" s="261">
        <f>+M8+S8+AO8</f>
        <v>85</v>
      </c>
      <c r="AR8" s="164">
        <v>3</v>
      </c>
    </row>
    <row r="9" spans="1:44" x14ac:dyDescent="0.25">
      <c r="B9" s="4"/>
      <c r="C9" s="4"/>
      <c r="D9" s="4"/>
      <c r="E9" s="5"/>
      <c r="F9" s="6"/>
      <c r="G9" s="6"/>
      <c r="T9" s="4" t="s">
        <v>14</v>
      </c>
      <c r="U9" s="4"/>
      <c r="V9" s="5">
        <v>10</v>
      </c>
      <c r="W9" s="1" t="s">
        <v>48</v>
      </c>
    </row>
    <row r="10" spans="1:44" x14ac:dyDescent="0.25">
      <c r="B10" s="7"/>
      <c r="C10" s="7"/>
      <c r="D10" s="7"/>
      <c r="E10" s="8"/>
      <c r="F10" s="6"/>
      <c r="G10" s="6"/>
      <c r="T10" s="7" t="s">
        <v>15</v>
      </c>
      <c r="U10" s="7"/>
      <c r="V10" s="8">
        <v>10</v>
      </c>
      <c r="W10" s="1" t="s">
        <v>37</v>
      </c>
    </row>
    <row r="11" spans="1:44" x14ac:dyDescent="0.25">
      <c r="B11" s="7"/>
      <c r="C11" s="7"/>
      <c r="D11" s="7"/>
      <c r="E11" s="8"/>
      <c r="F11" s="6"/>
      <c r="G11" s="6"/>
      <c r="T11" s="7" t="s">
        <v>15</v>
      </c>
      <c r="U11" s="7"/>
      <c r="V11" s="8">
        <v>15</v>
      </c>
      <c r="W11" s="1" t="s">
        <v>16</v>
      </c>
    </row>
    <row r="12" spans="1:44" x14ac:dyDescent="0.25">
      <c r="B12" s="7"/>
      <c r="C12" s="7"/>
      <c r="D12" s="7"/>
      <c r="E12" s="8"/>
      <c r="F12" s="6"/>
      <c r="G12" s="6"/>
      <c r="T12" s="7" t="s">
        <v>15</v>
      </c>
      <c r="U12" s="7"/>
      <c r="V12" s="8" t="s">
        <v>36</v>
      </c>
      <c r="W12" s="1" t="s">
        <v>17</v>
      </c>
    </row>
  </sheetData>
  <autoFilter ref="A4:AR4" xr:uid="{00000000-0009-0000-0000-000003000000}">
    <sortState xmlns:xlrd2="http://schemas.microsoft.com/office/spreadsheetml/2017/richdata2" ref="A5:AR12">
      <sortCondition descending="1" ref="AQ4"/>
    </sortState>
  </autoFilter>
  <mergeCells count="9">
    <mergeCell ref="AP2:AQ2"/>
    <mergeCell ref="A1:G1"/>
    <mergeCell ref="A2:G2"/>
    <mergeCell ref="AN1:AO1"/>
    <mergeCell ref="J1:K1"/>
    <mergeCell ref="L1:M1"/>
    <mergeCell ref="P1:Q1"/>
    <mergeCell ref="R1:S1"/>
    <mergeCell ref="AL1:AM1"/>
  </mergeCells>
  <conditionalFormatting sqref="C5:C8">
    <cfRule type="duplicateValues" dxfId="7" priority="1"/>
  </conditionalFormatting>
  <pageMargins left="0" right="0" top="0.19685039370078741" bottom="0.39370078740157483" header="0.31496062992125984" footer="0.19685039370078741"/>
  <pageSetup paperSize="9" scale="80" pageOrder="overThenDown" orientation="landscape" r:id="rId1"/>
  <colBreaks count="3" manualBreakCount="3">
    <brk id="13" max="1048575" man="1"/>
    <brk id="19" max="1048575" man="1"/>
    <brk id="4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C15"/>
  <sheetViews>
    <sheetView view="pageBreakPreview" zoomScaleNormal="80" zoomScaleSheetLayoutView="100" workbookViewId="0">
      <pane xSplit="6" ySplit="3" topLeftCell="G4" activePane="bottomRight" state="frozen"/>
      <selection activeCell="X3" sqref="X3"/>
      <selection pane="topRight" activeCell="X3" sqref="X3"/>
      <selection pane="bottomLeft" activeCell="X3" sqref="X3"/>
      <selection pane="bottomRight" activeCell="E3" sqref="E1:Z1048576"/>
    </sheetView>
  </sheetViews>
  <sheetFormatPr defaultColWidth="9.140625" defaultRowHeight="15" x14ac:dyDescent="0.25"/>
  <cols>
    <col min="1" max="1" width="7" style="1" customWidth="1"/>
    <col min="2" max="2" width="18.28515625" style="1" customWidth="1"/>
    <col min="3" max="3" width="11.42578125" style="1" bestFit="1" customWidth="1"/>
    <col min="4" max="4" width="30.85546875" style="1" bestFit="1" customWidth="1"/>
    <col min="5" max="5" width="28" style="1" bestFit="1" customWidth="1"/>
    <col min="6" max="6" width="10.140625" style="1" customWidth="1"/>
    <col min="7" max="7" width="7" style="1" customWidth="1"/>
    <col min="8" max="13" width="9.7109375" style="1" customWidth="1"/>
    <col min="14" max="19" width="10.140625" style="1" customWidth="1"/>
    <col min="20" max="29" width="11" style="1" customWidth="1"/>
    <col min="30" max="16384" width="9.140625" style="1"/>
  </cols>
  <sheetData>
    <row r="1" spans="1:29" ht="36.75" customHeight="1" x14ac:dyDescent="0.25">
      <c r="A1" s="216" t="s">
        <v>18</v>
      </c>
      <c r="B1" s="217"/>
      <c r="C1" s="217"/>
      <c r="D1" s="217"/>
      <c r="E1" s="217"/>
      <c r="F1" s="217"/>
      <c r="G1" s="218"/>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25"/>
    </row>
    <row r="2" spans="1:29" ht="31.5" x14ac:dyDescent="0.25">
      <c r="A2" s="219" t="s">
        <v>310</v>
      </c>
      <c r="B2" s="220"/>
      <c r="C2" s="220"/>
      <c r="D2" s="220"/>
      <c r="E2" s="220"/>
      <c r="F2" s="220"/>
      <c r="G2" s="221"/>
      <c r="H2" s="30" t="s">
        <v>29</v>
      </c>
      <c r="I2" s="22"/>
      <c r="J2" s="22"/>
      <c r="K2" s="22"/>
      <c r="L2" s="22"/>
      <c r="M2" s="22"/>
      <c r="N2" s="23" t="s">
        <v>30</v>
      </c>
      <c r="O2" s="23"/>
      <c r="P2" s="23"/>
      <c r="Q2" s="23"/>
      <c r="R2" s="23"/>
      <c r="S2" s="23"/>
      <c r="T2" s="24" t="s">
        <v>31</v>
      </c>
      <c r="U2" s="24"/>
      <c r="V2" s="24"/>
      <c r="W2" s="24"/>
      <c r="X2" s="24"/>
      <c r="Y2" s="24"/>
      <c r="Z2" s="246" t="s">
        <v>81</v>
      </c>
      <c r="AA2" s="247"/>
      <c r="AB2" s="248"/>
    </row>
    <row r="3" spans="1:29" s="2" customFormat="1" ht="67.5" customHeight="1" x14ac:dyDescent="0.2">
      <c r="A3" s="108" t="s">
        <v>0</v>
      </c>
      <c r="B3" s="108" t="s">
        <v>150</v>
      </c>
      <c r="C3" s="108" t="s">
        <v>151</v>
      </c>
      <c r="D3" s="108" t="s">
        <v>152</v>
      </c>
      <c r="E3" s="108" t="s">
        <v>13</v>
      </c>
      <c r="F3" s="108" t="s">
        <v>1</v>
      </c>
      <c r="G3" s="108" t="s">
        <v>41</v>
      </c>
      <c r="H3" s="25" t="s">
        <v>66</v>
      </c>
      <c r="I3" s="25" t="s">
        <v>67</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39" t="s">
        <v>24</v>
      </c>
      <c r="AB3" s="249" t="s">
        <v>566</v>
      </c>
      <c r="AC3" s="245"/>
    </row>
    <row r="4" spans="1:29" s="2" customFormat="1" ht="25.5" customHeight="1" x14ac:dyDescent="0.2">
      <c r="A4" s="40"/>
      <c r="B4" s="200"/>
      <c r="C4" s="200"/>
      <c r="D4" s="200"/>
      <c r="E4" s="200"/>
      <c r="F4" s="40"/>
      <c r="G4" s="40"/>
      <c r="H4" s="76"/>
      <c r="I4" s="76"/>
      <c r="J4" s="76"/>
      <c r="K4" s="76"/>
      <c r="L4" s="117"/>
      <c r="M4" s="117"/>
      <c r="N4" s="77"/>
      <c r="O4" s="77"/>
      <c r="P4" s="77"/>
      <c r="Q4" s="77"/>
      <c r="R4" s="126"/>
      <c r="S4" s="126"/>
      <c r="T4" s="78"/>
      <c r="U4" s="78"/>
      <c r="V4" s="78"/>
      <c r="W4" s="78"/>
      <c r="X4" s="126"/>
      <c r="Y4" s="126"/>
      <c r="Z4" s="79"/>
      <c r="AA4" s="79"/>
      <c r="AC4" s="79"/>
    </row>
    <row r="5" spans="1:29" ht="22.5" customHeight="1" x14ac:dyDescent="0.25">
      <c r="A5" s="244">
        <v>279</v>
      </c>
      <c r="B5" s="195" t="s">
        <v>254</v>
      </c>
      <c r="C5" s="195" t="s">
        <v>324</v>
      </c>
      <c r="D5" s="195" t="s">
        <v>325</v>
      </c>
      <c r="E5" s="195" t="s">
        <v>326</v>
      </c>
      <c r="F5" s="198"/>
      <c r="G5" s="38" t="s">
        <v>42</v>
      </c>
      <c r="H5" s="16">
        <v>25</v>
      </c>
      <c r="I5" s="16">
        <v>25</v>
      </c>
      <c r="J5" s="16">
        <v>13</v>
      </c>
      <c r="K5" s="16">
        <v>20</v>
      </c>
      <c r="L5" s="116">
        <f>SUM(H5:K5)</f>
        <v>83</v>
      </c>
      <c r="M5" s="157">
        <v>28</v>
      </c>
      <c r="N5" s="17">
        <v>45</v>
      </c>
      <c r="O5" s="17">
        <v>18</v>
      </c>
      <c r="P5" s="17">
        <v>20</v>
      </c>
      <c r="Q5" s="17">
        <v>20</v>
      </c>
      <c r="R5" s="125">
        <f>SUM(N5:Q5)</f>
        <v>103</v>
      </c>
      <c r="S5" s="157">
        <v>29</v>
      </c>
      <c r="T5" s="18">
        <v>36</v>
      </c>
      <c r="U5" s="18">
        <v>18</v>
      </c>
      <c r="V5" s="18">
        <v>12</v>
      </c>
      <c r="W5" s="18">
        <v>19</v>
      </c>
      <c r="X5" s="125">
        <f>SUM(T5:W5)</f>
        <v>85</v>
      </c>
      <c r="Y5" s="157">
        <v>30</v>
      </c>
      <c r="Z5" s="19">
        <f>+L5+R5+X5</f>
        <v>271</v>
      </c>
      <c r="AA5" s="19">
        <v>87</v>
      </c>
      <c r="AB5" s="2">
        <v>1</v>
      </c>
      <c r="AC5" s="19"/>
    </row>
    <row r="6" spans="1:29" ht="22.5" customHeight="1" x14ac:dyDescent="0.25">
      <c r="A6" s="244">
        <v>670</v>
      </c>
      <c r="B6" s="195" t="s">
        <v>182</v>
      </c>
      <c r="C6" s="195" t="s">
        <v>183</v>
      </c>
      <c r="D6" s="195" t="s">
        <v>184</v>
      </c>
      <c r="E6" s="195" t="s">
        <v>311</v>
      </c>
      <c r="F6" s="198"/>
      <c r="G6" s="38" t="s">
        <v>42</v>
      </c>
      <c r="H6" s="16">
        <v>28</v>
      </c>
      <c r="I6" s="16">
        <v>30</v>
      </c>
      <c r="J6" s="16">
        <v>17</v>
      </c>
      <c r="K6" s="16">
        <v>18</v>
      </c>
      <c r="L6" s="116">
        <f>SUM(H6:K6)</f>
        <v>93</v>
      </c>
      <c r="M6" s="157">
        <v>29</v>
      </c>
      <c r="N6" s="17">
        <v>45</v>
      </c>
      <c r="O6" s="17">
        <v>16</v>
      </c>
      <c r="P6" s="17">
        <v>20</v>
      </c>
      <c r="Q6" s="17">
        <v>20</v>
      </c>
      <c r="R6" s="125">
        <f>SUM(N6:Q6)</f>
        <v>101</v>
      </c>
      <c r="S6" s="157">
        <v>27</v>
      </c>
      <c r="T6" s="18">
        <v>35</v>
      </c>
      <c r="U6" s="18">
        <v>16</v>
      </c>
      <c r="V6" s="18">
        <v>16</v>
      </c>
      <c r="W6" s="18">
        <v>18</v>
      </c>
      <c r="X6" s="125">
        <f>SUM(T6:W6)</f>
        <v>85</v>
      </c>
      <c r="Y6" s="157">
        <v>29</v>
      </c>
      <c r="Z6" s="19">
        <f>+L6+R6+X6</f>
        <v>279</v>
      </c>
      <c r="AA6" s="19">
        <v>85</v>
      </c>
      <c r="AB6" s="2">
        <v>2</v>
      </c>
      <c r="AC6" s="19"/>
    </row>
    <row r="7" spans="1:29" ht="22.5" customHeight="1" x14ac:dyDescent="0.25">
      <c r="A7" s="244">
        <v>353</v>
      </c>
      <c r="B7" s="195" t="s">
        <v>330</v>
      </c>
      <c r="C7" s="195" t="s">
        <v>331</v>
      </c>
      <c r="D7" s="195" t="s">
        <v>332</v>
      </c>
      <c r="E7" s="195" t="s">
        <v>333</v>
      </c>
      <c r="F7" s="198"/>
      <c r="G7" s="38" t="s">
        <v>42</v>
      </c>
      <c r="H7" s="16">
        <v>25</v>
      </c>
      <c r="I7" s="16">
        <v>24</v>
      </c>
      <c r="J7" s="16">
        <v>10</v>
      </c>
      <c r="K7" s="16">
        <v>20</v>
      </c>
      <c r="L7" s="116">
        <f>SUM(H7:K7)</f>
        <v>79</v>
      </c>
      <c r="M7" s="157">
        <v>27</v>
      </c>
      <c r="N7" s="17">
        <v>46</v>
      </c>
      <c r="O7" s="17">
        <v>20</v>
      </c>
      <c r="P7" s="17">
        <v>19</v>
      </c>
      <c r="Q7" s="17">
        <v>20</v>
      </c>
      <c r="R7" s="125">
        <f>SUM(N7:Q7)</f>
        <v>105</v>
      </c>
      <c r="S7" s="157">
        <v>30</v>
      </c>
      <c r="T7" s="18">
        <v>30</v>
      </c>
      <c r="U7" s="18">
        <v>14</v>
      </c>
      <c r="V7" s="18">
        <v>12</v>
      </c>
      <c r="W7" s="18">
        <v>16</v>
      </c>
      <c r="X7" s="125">
        <f>SUM(T7:W7)</f>
        <v>72</v>
      </c>
      <c r="Y7" s="157">
        <v>26.5</v>
      </c>
      <c r="Z7" s="19">
        <f>+L7+R7+X7</f>
        <v>256</v>
      </c>
      <c r="AA7" s="19">
        <v>83.5</v>
      </c>
      <c r="AB7" s="2">
        <v>3</v>
      </c>
      <c r="AC7" s="19"/>
    </row>
    <row r="8" spans="1:29" ht="22.5" customHeight="1" x14ac:dyDescent="0.25">
      <c r="A8" s="244">
        <v>501</v>
      </c>
      <c r="B8" s="195" t="s">
        <v>320</v>
      </c>
      <c r="C8" s="195" t="s">
        <v>321</v>
      </c>
      <c r="D8" s="195" t="s">
        <v>322</v>
      </c>
      <c r="E8" s="195" t="s">
        <v>323</v>
      </c>
      <c r="F8" s="198"/>
      <c r="G8" s="38" t="s">
        <v>42</v>
      </c>
      <c r="H8" s="16">
        <v>28</v>
      </c>
      <c r="I8" s="16">
        <v>28</v>
      </c>
      <c r="J8" s="16">
        <v>20</v>
      </c>
      <c r="K8" s="16">
        <v>20</v>
      </c>
      <c r="L8" s="116">
        <f>SUM(H8:K8)</f>
        <v>96</v>
      </c>
      <c r="M8" s="157">
        <v>30</v>
      </c>
      <c r="N8" s="17">
        <v>42</v>
      </c>
      <c r="O8" s="17">
        <v>16</v>
      </c>
      <c r="P8" s="17">
        <v>20</v>
      </c>
      <c r="Q8" s="17">
        <v>20</v>
      </c>
      <c r="R8" s="125">
        <f>SUM(N8:Q8)</f>
        <v>98</v>
      </c>
      <c r="S8" s="157">
        <v>25</v>
      </c>
      <c r="T8" s="18">
        <v>30</v>
      </c>
      <c r="U8" s="18">
        <v>18</v>
      </c>
      <c r="V8" s="18">
        <v>15</v>
      </c>
      <c r="W8" s="18">
        <v>18</v>
      </c>
      <c r="X8" s="116">
        <f>SUM(T8:W8)</f>
        <v>81</v>
      </c>
      <c r="Y8" s="157">
        <v>28</v>
      </c>
      <c r="Z8" s="19">
        <f>+L8+R8+X8</f>
        <v>275</v>
      </c>
      <c r="AA8" s="19">
        <v>83</v>
      </c>
      <c r="AB8" s="2">
        <v>4</v>
      </c>
      <c r="AC8" s="19"/>
    </row>
    <row r="9" spans="1:29" ht="22.5" customHeight="1" x14ac:dyDescent="0.25">
      <c r="A9" s="244">
        <v>502</v>
      </c>
      <c r="B9" s="195" t="s">
        <v>338</v>
      </c>
      <c r="C9" s="195" t="s">
        <v>339</v>
      </c>
      <c r="D9" s="195" t="s">
        <v>340</v>
      </c>
      <c r="E9" s="195" t="s">
        <v>341</v>
      </c>
      <c r="F9" s="198"/>
      <c r="G9" s="38" t="s">
        <v>42</v>
      </c>
      <c r="H9" s="16">
        <v>23</v>
      </c>
      <c r="I9" s="16">
        <v>25</v>
      </c>
      <c r="J9" s="16">
        <v>18</v>
      </c>
      <c r="K9" s="16">
        <v>13</v>
      </c>
      <c r="L9" s="116">
        <f>SUM(H9:K9)</f>
        <v>79</v>
      </c>
      <c r="M9" s="157">
        <v>26</v>
      </c>
      <c r="N9" s="17">
        <v>43</v>
      </c>
      <c r="O9" s="17">
        <v>18</v>
      </c>
      <c r="P9" s="17">
        <v>20</v>
      </c>
      <c r="Q9" s="17">
        <v>18</v>
      </c>
      <c r="R9" s="125">
        <f>SUM(N9:Q9)</f>
        <v>99</v>
      </c>
      <c r="S9" s="157">
        <v>26</v>
      </c>
      <c r="T9" s="18">
        <v>20</v>
      </c>
      <c r="U9" s="18">
        <v>15</v>
      </c>
      <c r="V9" s="18">
        <v>18</v>
      </c>
      <c r="W9" s="18">
        <v>16</v>
      </c>
      <c r="X9" s="125">
        <f>SUM(T9:W9)</f>
        <v>69</v>
      </c>
      <c r="Y9" s="157">
        <v>25</v>
      </c>
      <c r="Z9" s="19">
        <f>+L9+R9+X9</f>
        <v>247</v>
      </c>
      <c r="AA9" s="19">
        <v>77</v>
      </c>
      <c r="AB9" s="2">
        <v>5</v>
      </c>
      <c r="AC9" s="19"/>
    </row>
    <row r="10" spans="1:29" ht="22.5" customHeight="1" x14ac:dyDescent="0.25">
      <c r="A10" s="174">
        <v>174</v>
      </c>
      <c r="B10" s="195" t="s">
        <v>244</v>
      </c>
      <c r="C10" s="195" t="s">
        <v>342</v>
      </c>
      <c r="D10" s="195" t="s">
        <v>343</v>
      </c>
      <c r="E10" s="195" t="s">
        <v>344</v>
      </c>
      <c r="F10" s="198"/>
      <c r="G10" s="38" t="s">
        <v>43</v>
      </c>
      <c r="H10" s="16">
        <v>25</v>
      </c>
      <c r="I10" s="16">
        <v>26</v>
      </c>
      <c r="J10" s="16">
        <v>12</v>
      </c>
      <c r="K10" s="16">
        <v>12</v>
      </c>
      <c r="L10" s="116">
        <f>SUM(H10:K10)</f>
        <v>75</v>
      </c>
      <c r="M10" s="157">
        <v>25</v>
      </c>
      <c r="N10" s="17">
        <v>40</v>
      </c>
      <c r="O10" s="17">
        <v>18</v>
      </c>
      <c r="P10" s="17">
        <v>20</v>
      </c>
      <c r="Q10" s="17">
        <v>16</v>
      </c>
      <c r="R10" s="125">
        <f>SUM(N10:Q10)</f>
        <v>94</v>
      </c>
      <c r="S10" s="157">
        <v>23</v>
      </c>
      <c r="T10" s="18">
        <v>15</v>
      </c>
      <c r="U10" s="18">
        <v>15</v>
      </c>
      <c r="V10" s="18">
        <v>0</v>
      </c>
      <c r="W10" s="18">
        <v>13</v>
      </c>
      <c r="X10" s="125">
        <f>SUM(T10:W10)</f>
        <v>43</v>
      </c>
      <c r="Y10" s="157">
        <v>20</v>
      </c>
      <c r="Z10" s="19">
        <f>+L10+R10+X10</f>
        <v>212</v>
      </c>
      <c r="AA10" s="19">
        <v>68</v>
      </c>
      <c r="AC10" s="19"/>
    </row>
    <row r="11" spans="1:29" ht="22.5" customHeight="1" x14ac:dyDescent="0.25">
      <c r="A11" s="244">
        <v>224</v>
      </c>
      <c r="B11" s="195" t="s">
        <v>316</v>
      </c>
      <c r="C11" s="195" t="s">
        <v>317</v>
      </c>
      <c r="D11" s="195" t="s">
        <v>318</v>
      </c>
      <c r="E11" s="195" t="s">
        <v>319</v>
      </c>
      <c r="F11" s="198"/>
      <c r="G11" s="38" t="s">
        <v>42</v>
      </c>
      <c r="H11" s="16">
        <v>15</v>
      </c>
      <c r="I11" s="16">
        <v>20</v>
      </c>
      <c r="J11" s="16">
        <v>13</v>
      </c>
      <c r="K11" s="16">
        <v>10</v>
      </c>
      <c r="L11" s="116">
        <f>SUM(H11:K11)</f>
        <v>58</v>
      </c>
      <c r="M11" s="157">
        <v>24</v>
      </c>
      <c r="N11" s="17">
        <v>35</v>
      </c>
      <c r="O11" s="17">
        <v>18</v>
      </c>
      <c r="P11" s="17">
        <v>20</v>
      </c>
      <c r="Q11" s="17">
        <v>12</v>
      </c>
      <c r="R11" s="125">
        <f>SUM(N11:Q11)</f>
        <v>85</v>
      </c>
      <c r="S11" s="157">
        <v>20</v>
      </c>
      <c r="T11" s="18">
        <v>26</v>
      </c>
      <c r="U11" s="18">
        <v>14</v>
      </c>
      <c r="V11" s="18">
        <v>9</v>
      </c>
      <c r="W11" s="18">
        <v>14</v>
      </c>
      <c r="X11" s="125">
        <f>SUM(T11:W11)</f>
        <v>63</v>
      </c>
      <c r="Y11" s="157">
        <v>24</v>
      </c>
      <c r="Z11" s="19">
        <f>+L11+R11+X11</f>
        <v>206</v>
      </c>
      <c r="AA11" s="19">
        <v>68</v>
      </c>
      <c r="AC11" s="19"/>
    </row>
    <row r="12" spans="1:29" ht="22.5" customHeight="1" x14ac:dyDescent="0.25">
      <c r="A12" s="244">
        <v>420</v>
      </c>
      <c r="B12" s="196" t="s">
        <v>312</v>
      </c>
      <c r="C12" s="196" t="s">
        <v>313</v>
      </c>
      <c r="D12" s="196" t="s">
        <v>314</v>
      </c>
      <c r="E12" s="196" t="s">
        <v>315</v>
      </c>
      <c r="F12" s="199"/>
      <c r="G12" s="145" t="s">
        <v>42</v>
      </c>
      <c r="H12" s="146">
        <v>15</v>
      </c>
      <c r="I12" s="146">
        <v>17</v>
      </c>
      <c r="J12" s="146">
        <v>10</v>
      </c>
      <c r="K12" s="146">
        <v>10</v>
      </c>
      <c r="L12" s="147">
        <f>SUM(H12:K12)</f>
        <v>52</v>
      </c>
      <c r="M12" s="158">
        <v>22</v>
      </c>
      <c r="N12" s="146">
        <v>42</v>
      </c>
      <c r="O12" s="146">
        <v>17</v>
      </c>
      <c r="P12" s="146">
        <v>17</v>
      </c>
      <c r="Q12" s="146">
        <v>18</v>
      </c>
      <c r="R12" s="147">
        <f>SUM(N12:Q12)</f>
        <v>94</v>
      </c>
      <c r="S12" s="158">
        <v>24</v>
      </c>
      <c r="T12" s="146">
        <v>20</v>
      </c>
      <c r="U12" s="146">
        <v>14</v>
      </c>
      <c r="V12" s="146">
        <v>10</v>
      </c>
      <c r="W12" s="146">
        <v>14</v>
      </c>
      <c r="X12" s="147">
        <f>SUM(T12:W12)</f>
        <v>58</v>
      </c>
      <c r="Y12" s="158">
        <v>22</v>
      </c>
      <c r="Z12" s="148">
        <f>+L12+R12+X12</f>
        <v>204</v>
      </c>
      <c r="AA12" s="148">
        <v>68</v>
      </c>
      <c r="AC12" s="148"/>
    </row>
    <row r="13" spans="1:29" ht="22.5" customHeight="1" x14ac:dyDescent="0.25">
      <c r="A13" s="174">
        <v>43</v>
      </c>
      <c r="B13" s="195" t="s">
        <v>334</v>
      </c>
      <c r="C13" s="195" t="s">
        <v>335</v>
      </c>
      <c r="D13" s="195" t="s">
        <v>336</v>
      </c>
      <c r="E13" s="195" t="s">
        <v>337</v>
      </c>
      <c r="F13" s="198"/>
      <c r="G13" s="38" t="s">
        <v>42</v>
      </c>
      <c r="H13" s="16">
        <v>20</v>
      </c>
      <c r="I13" s="16">
        <v>15</v>
      </c>
      <c r="J13" s="16">
        <v>12</v>
      </c>
      <c r="K13" s="16">
        <v>10</v>
      </c>
      <c r="L13" s="116">
        <f>SUM(H13:K13)</f>
        <v>57</v>
      </c>
      <c r="M13" s="157">
        <v>23</v>
      </c>
      <c r="N13" s="17">
        <v>45</v>
      </c>
      <c r="O13" s="17">
        <v>18</v>
      </c>
      <c r="P13" s="17">
        <v>10</v>
      </c>
      <c r="Q13" s="17">
        <v>20</v>
      </c>
      <c r="R13" s="125">
        <f>SUM(N13:Q13)</f>
        <v>93</v>
      </c>
      <c r="S13" s="157">
        <v>22</v>
      </c>
      <c r="T13" s="18">
        <v>20</v>
      </c>
      <c r="U13" s="18">
        <v>12</v>
      </c>
      <c r="V13" s="18">
        <v>12</v>
      </c>
      <c r="W13" s="18">
        <v>13</v>
      </c>
      <c r="X13" s="125">
        <f>SUM(T13:W13)</f>
        <v>57</v>
      </c>
      <c r="Y13" s="157">
        <v>21</v>
      </c>
      <c r="Z13" s="19">
        <f>+L13+R13+X13</f>
        <v>207</v>
      </c>
      <c r="AA13" s="19">
        <v>66</v>
      </c>
      <c r="AC13" s="19"/>
    </row>
    <row r="14" spans="1:29" ht="22.5" customHeight="1" x14ac:dyDescent="0.25">
      <c r="A14" s="244">
        <v>607</v>
      </c>
      <c r="B14" s="195" t="s">
        <v>157</v>
      </c>
      <c r="C14" s="195" t="s">
        <v>327</v>
      </c>
      <c r="D14" s="195" t="s">
        <v>328</v>
      </c>
      <c r="E14" s="195" t="s">
        <v>329</v>
      </c>
      <c r="F14" s="198"/>
      <c r="G14" s="38" t="s">
        <v>42</v>
      </c>
      <c r="H14" s="16"/>
      <c r="I14" s="16"/>
      <c r="J14" s="16"/>
      <c r="K14" s="16"/>
      <c r="L14" s="116">
        <f>SUM(H14:K14)</f>
        <v>0</v>
      </c>
      <c r="M14" s="157">
        <v>0</v>
      </c>
      <c r="N14" s="17">
        <v>45</v>
      </c>
      <c r="O14" s="17">
        <v>18</v>
      </c>
      <c r="P14" s="17">
        <v>19</v>
      </c>
      <c r="Q14" s="17">
        <v>20</v>
      </c>
      <c r="R14" s="125">
        <f>SUM(N14:Q14)</f>
        <v>102</v>
      </c>
      <c r="S14" s="157">
        <v>28</v>
      </c>
      <c r="T14" s="18">
        <v>30</v>
      </c>
      <c r="U14" s="18">
        <v>14</v>
      </c>
      <c r="V14" s="18">
        <v>12</v>
      </c>
      <c r="W14" s="18">
        <v>16</v>
      </c>
      <c r="X14" s="125">
        <f>SUM(T14:W14)</f>
        <v>72</v>
      </c>
      <c r="Y14" s="157">
        <v>26.5</v>
      </c>
      <c r="Z14" s="19">
        <f>+L14+R14+X14</f>
        <v>174</v>
      </c>
      <c r="AA14" s="19">
        <v>54.5</v>
      </c>
      <c r="AC14" s="19"/>
    </row>
    <row r="15" spans="1:29" ht="22.5" customHeight="1" x14ac:dyDescent="0.25">
      <c r="A15" s="244">
        <v>251</v>
      </c>
      <c r="B15" s="201" t="s">
        <v>345</v>
      </c>
      <c r="C15" s="195" t="s">
        <v>346</v>
      </c>
      <c r="D15" s="195" t="s">
        <v>347</v>
      </c>
      <c r="E15" s="195" t="s">
        <v>348</v>
      </c>
      <c r="F15" s="198"/>
      <c r="G15" s="38" t="s">
        <v>42</v>
      </c>
      <c r="H15" s="16"/>
      <c r="I15" s="16"/>
      <c r="J15" s="16"/>
      <c r="K15" s="16"/>
      <c r="L15" s="116">
        <f>SUM(H15:K15)</f>
        <v>0</v>
      </c>
      <c r="M15" s="157">
        <v>0</v>
      </c>
      <c r="N15" s="17">
        <v>40</v>
      </c>
      <c r="O15" s="17">
        <v>17</v>
      </c>
      <c r="P15" s="17">
        <v>15</v>
      </c>
      <c r="Q15" s="17">
        <v>16</v>
      </c>
      <c r="R15" s="125">
        <f>SUM(N15:Q15)</f>
        <v>88</v>
      </c>
      <c r="S15" s="157">
        <v>21</v>
      </c>
      <c r="T15" s="18">
        <v>25</v>
      </c>
      <c r="U15" s="18">
        <v>8</v>
      </c>
      <c r="V15" s="18">
        <v>12</v>
      </c>
      <c r="W15" s="18">
        <v>16</v>
      </c>
      <c r="X15" s="125">
        <f>SUM(T15:W15)</f>
        <v>61</v>
      </c>
      <c r="Y15" s="157">
        <v>23</v>
      </c>
      <c r="Z15" s="19">
        <f>+L15+R15+X15</f>
        <v>149</v>
      </c>
      <c r="AA15" s="19">
        <v>44</v>
      </c>
      <c r="AC15" s="19"/>
    </row>
  </sheetData>
  <autoFilter ref="A4:AB4" xr:uid="{00000000-0009-0000-0000-000004000000}">
    <sortState xmlns:xlrd2="http://schemas.microsoft.com/office/spreadsheetml/2017/richdata2" ref="A5:AB15">
      <sortCondition descending="1" ref="AB4"/>
    </sortState>
  </autoFilter>
  <mergeCells count="10">
    <mergeCell ref="A1:G1"/>
    <mergeCell ref="A2:G2"/>
    <mergeCell ref="X1:Y1"/>
    <mergeCell ref="AA1:AB1"/>
    <mergeCell ref="J1:K1"/>
    <mergeCell ref="L1:M1"/>
    <mergeCell ref="P1:Q1"/>
    <mergeCell ref="R1:S1"/>
    <mergeCell ref="V1:W1"/>
    <mergeCell ref="Z2:AA2"/>
  </mergeCells>
  <conditionalFormatting sqref="C5:C14">
    <cfRule type="duplicateValues" dxfId="6" priority="1"/>
  </conditionalFormatting>
  <pageMargins left="0" right="0" top="0.19685039370078741" bottom="0.39370078740157483" header="0.31496062992125984" footer="0.19685039370078741"/>
  <pageSetup paperSize="9" scale="80" pageOrder="overThenDown" orientation="landscape" r:id="rId1"/>
  <colBreaks count="2" manualBreakCount="2">
    <brk id="13" max="1048575" man="1"/>
    <brk id="19"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B18"/>
  <sheetViews>
    <sheetView view="pageBreakPreview" zoomScaleNormal="80" zoomScaleSheetLayoutView="100" workbookViewId="0">
      <pane xSplit="6" ySplit="3" topLeftCell="G4" activePane="bottomRight" state="frozen"/>
      <selection activeCell="X3" sqref="X3"/>
      <selection pane="topRight" activeCell="X3" sqref="X3"/>
      <selection pane="bottomLeft" activeCell="X3" sqref="X3"/>
      <selection pane="bottomRight" activeCell="E3" sqref="E1:Z1048576"/>
    </sheetView>
  </sheetViews>
  <sheetFormatPr defaultColWidth="9.140625" defaultRowHeight="15" x14ac:dyDescent="0.25"/>
  <cols>
    <col min="1" max="1" width="7" style="1" customWidth="1"/>
    <col min="2" max="3" width="18.28515625" style="1" customWidth="1"/>
    <col min="4" max="4" width="26.5703125" style="1" bestFit="1" customWidth="1"/>
    <col min="5" max="5" width="24.42578125" style="1" customWidth="1"/>
    <col min="6" max="6" width="10.140625" style="1" customWidth="1"/>
    <col min="7" max="7" width="7" style="1" customWidth="1"/>
    <col min="8" max="13" width="9.7109375" style="1" customWidth="1"/>
    <col min="14" max="19" width="10.140625" style="1" customWidth="1"/>
    <col min="20" max="27" width="11" style="1" customWidth="1"/>
    <col min="28" max="28" width="11" style="2" customWidth="1"/>
    <col min="29" max="16384" width="9.140625" style="1"/>
  </cols>
  <sheetData>
    <row r="1" spans="1:28" ht="36.75" customHeight="1" x14ac:dyDescent="0.25">
      <c r="A1" s="216" t="s">
        <v>18</v>
      </c>
      <c r="B1" s="217"/>
      <c r="C1" s="217"/>
      <c r="D1" s="217"/>
      <c r="E1" s="217"/>
      <c r="F1" s="217"/>
      <c r="G1" s="218"/>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25"/>
    </row>
    <row r="2" spans="1:28" ht="31.5" x14ac:dyDescent="0.25">
      <c r="A2" s="219" t="s">
        <v>349</v>
      </c>
      <c r="B2" s="220"/>
      <c r="C2" s="220"/>
      <c r="D2" s="220"/>
      <c r="E2" s="220"/>
      <c r="F2" s="220"/>
      <c r="G2" s="221"/>
      <c r="H2" s="30" t="s">
        <v>29</v>
      </c>
      <c r="I2" s="22"/>
      <c r="J2" s="22"/>
      <c r="K2" s="22"/>
      <c r="L2" s="22"/>
      <c r="M2" s="22"/>
      <c r="N2" s="23" t="s">
        <v>30</v>
      </c>
      <c r="O2" s="23"/>
      <c r="P2" s="23"/>
      <c r="Q2" s="23"/>
      <c r="R2" s="23"/>
      <c r="S2" s="23"/>
      <c r="T2" s="24" t="s">
        <v>31</v>
      </c>
      <c r="U2" s="24"/>
      <c r="V2" s="24"/>
      <c r="W2" s="24"/>
      <c r="X2" s="24"/>
      <c r="Y2" s="24"/>
      <c r="Z2" s="246" t="s">
        <v>81</v>
      </c>
      <c r="AA2" s="247"/>
      <c r="AB2" s="250"/>
    </row>
    <row r="3" spans="1:28" s="2" customFormat="1" ht="67.5" customHeight="1" x14ac:dyDescent="0.2">
      <c r="A3" s="108" t="s">
        <v>0</v>
      </c>
      <c r="B3" s="108" t="s">
        <v>150</v>
      </c>
      <c r="C3" s="108" t="s">
        <v>151</v>
      </c>
      <c r="D3" s="108" t="s">
        <v>152</v>
      </c>
      <c r="E3" s="108" t="s">
        <v>13</v>
      </c>
      <c r="F3" s="108" t="s">
        <v>1</v>
      </c>
      <c r="G3" s="108" t="s">
        <v>41</v>
      </c>
      <c r="H3" s="25" t="s">
        <v>66</v>
      </c>
      <c r="I3" s="25" t="s">
        <v>67</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39" t="s">
        <v>24</v>
      </c>
      <c r="AB3" s="265" t="s">
        <v>566</v>
      </c>
    </row>
    <row r="4" spans="1:28" s="2" customFormat="1" ht="25.5" customHeight="1" x14ac:dyDescent="0.2">
      <c r="A4" s="200"/>
      <c r="B4" s="200"/>
      <c r="C4" s="200"/>
      <c r="D4" s="200"/>
      <c r="E4" s="200"/>
      <c r="F4" s="40"/>
      <c r="G4" s="40"/>
      <c r="H4" s="76"/>
      <c r="I4" s="76"/>
      <c r="J4" s="76"/>
      <c r="K4" s="76"/>
      <c r="L4" s="117"/>
      <c r="M4" s="117"/>
      <c r="N4" s="77"/>
      <c r="O4" s="77"/>
      <c r="P4" s="77"/>
      <c r="Q4" s="77"/>
      <c r="R4" s="126"/>
      <c r="S4" s="126"/>
      <c r="T4" s="78"/>
      <c r="U4" s="78"/>
      <c r="V4" s="78"/>
      <c r="W4" s="78"/>
      <c r="X4" s="126"/>
      <c r="Y4" s="126"/>
      <c r="Z4" s="79"/>
      <c r="AA4" s="79"/>
    </row>
    <row r="5" spans="1:28" ht="22.5" customHeight="1" x14ac:dyDescent="0.25">
      <c r="A5" s="173">
        <v>413</v>
      </c>
      <c r="B5" s="195" t="s">
        <v>372</v>
      </c>
      <c r="C5" s="195" t="s">
        <v>378</v>
      </c>
      <c r="D5" s="195" t="s">
        <v>379</v>
      </c>
      <c r="E5" s="195" t="s">
        <v>380</v>
      </c>
      <c r="F5" s="198"/>
      <c r="G5" s="38" t="s">
        <v>42</v>
      </c>
      <c r="H5" s="16">
        <v>28</v>
      </c>
      <c r="I5" s="16">
        <v>28</v>
      </c>
      <c r="J5" s="16">
        <v>20</v>
      </c>
      <c r="K5" s="16">
        <v>18</v>
      </c>
      <c r="L5" s="116">
        <f>SUM(H5:K5)</f>
        <v>94</v>
      </c>
      <c r="M5" s="157">
        <v>29</v>
      </c>
      <c r="N5" s="17">
        <v>47</v>
      </c>
      <c r="O5" s="17">
        <v>20</v>
      </c>
      <c r="P5" s="17">
        <v>20</v>
      </c>
      <c r="Q5" s="17">
        <v>20</v>
      </c>
      <c r="R5" s="125">
        <f>SUM(N5:Q5)</f>
        <v>107</v>
      </c>
      <c r="S5" s="157">
        <v>30</v>
      </c>
      <c r="T5" s="18">
        <v>38</v>
      </c>
      <c r="U5" s="18">
        <v>18</v>
      </c>
      <c r="V5" s="18">
        <v>19</v>
      </c>
      <c r="W5" s="18">
        <v>19</v>
      </c>
      <c r="X5" s="125">
        <f>SUM(T5:W5)</f>
        <v>94</v>
      </c>
      <c r="Y5" s="157">
        <v>30</v>
      </c>
      <c r="Z5" s="19">
        <f>+L5+R5+X5</f>
        <v>295</v>
      </c>
      <c r="AA5" s="19">
        <f>+M5+S5+Y5</f>
        <v>89</v>
      </c>
      <c r="AB5" s="2">
        <v>1</v>
      </c>
    </row>
    <row r="6" spans="1:28" ht="22.5" customHeight="1" x14ac:dyDescent="0.25">
      <c r="A6" s="173">
        <v>580</v>
      </c>
      <c r="B6" s="195" t="s">
        <v>190</v>
      </c>
      <c r="C6" s="195" t="s">
        <v>191</v>
      </c>
      <c r="D6" s="195" t="s">
        <v>192</v>
      </c>
      <c r="E6" s="195" t="s">
        <v>357</v>
      </c>
      <c r="F6" s="198"/>
      <c r="G6" s="38" t="s">
        <v>42</v>
      </c>
      <c r="H6" s="16">
        <v>30</v>
      </c>
      <c r="I6" s="16">
        <v>30</v>
      </c>
      <c r="J6" s="16">
        <v>16</v>
      </c>
      <c r="K6" s="16">
        <v>20</v>
      </c>
      <c r="L6" s="116">
        <f>SUM(H6:K6)</f>
        <v>96</v>
      </c>
      <c r="M6" s="157">
        <v>30</v>
      </c>
      <c r="N6" s="17">
        <v>45</v>
      </c>
      <c r="O6" s="17">
        <v>19</v>
      </c>
      <c r="P6" s="17">
        <v>20</v>
      </c>
      <c r="Q6" s="17">
        <v>19</v>
      </c>
      <c r="R6" s="116">
        <f>SUM(N6:Q6)</f>
        <v>103</v>
      </c>
      <c r="S6" s="157">
        <v>28</v>
      </c>
      <c r="T6" s="18">
        <v>30</v>
      </c>
      <c r="U6" s="18">
        <v>18</v>
      </c>
      <c r="V6" s="18">
        <v>16</v>
      </c>
      <c r="W6" s="18">
        <v>19</v>
      </c>
      <c r="X6" s="116">
        <f>SUM(T6:W6)</f>
        <v>83</v>
      </c>
      <c r="Y6" s="157">
        <v>25</v>
      </c>
      <c r="Z6" s="19">
        <f>+L6+R6+X6</f>
        <v>282</v>
      </c>
      <c r="AA6" s="19">
        <f>+M6+S6+Y6</f>
        <v>83</v>
      </c>
      <c r="AB6" s="2">
        <v>2</v>
      </c>
    </row>
    <row r="7" spans="1:28" ht="22.5" customHeight="1" x14ac:dyDescent="0.25">
      <c r="A7" s="173">
        <v>234</v>
      </c>
      <c r="B7" s="195" t="s">
        <v>366</v>
      </c>
      <c r="C7" s="195" t="s">
        <v>367</v>
      </c>
      <c r="D7" s="195" t="s">
        <v>364</v>
      </c>
      <c r="E7" s="195" t="s">
        <v>368</v>
      </c>
      <c r="F7" s="198"/>
      <c r="G7" s="38" t="s">
        <v>42</v>
      </c>
      <c r="H7" s="16">
        <v>25</v>
      </c>
      <c r="I7" s="16">
        <v>25</v>
      </c>
      <c r="J7" s="16">
        <v>17</v>
      </c>
      <c r="K7" s="16">
        <v>19</v>
      </c>
      <c r="L7" s="116">
        <f>SUM(H7:K7)</f>
        <v>86</v>
      </c>
      <c r="M7" s="157">
        <v>26</v>
      </c>
      <c r="N7" s="17">
        <v>46</v>
      </c>
      <c r="O7" s="17">
        <v>19</v>
      </c>
      <c r="P7" s="17">
        <v>22</v>
      </c>
      <c r="Q7" s="17">
        <v>20</v>
      </c>
      <c r="R7" s="125">
        <f>SUM(N7:Q7)</f>
        <v>107</v>
      </c>
      <c r="S7" s="157">
        <v>29</v>
      </c>
      <c r="T7" s="18">
        <v>32</v>
      </c>
      <c r="U7" s="18">
        <v>16</v>
      </c>
      <c r="V7" s="18">
        <v>18</v>
      </c>
      <c r="W7" s="18">
        <v>19</v>
      </c>
      <c r="X7" s="125">
        <f>SUM(T7:W7)</f>
        <v>85</v>
      </c>
      <c r="Y7" s="157">
        <v>27</v>
      </c>
      <c r="Z7" s="19">
        <f>+L7+R7+X7</f>
        <v>278</v>
      </c>
      <c r="AA7" s="19">
        <f>+M7+S7+Y7</f>
        <v>82</v>
      </c>
      <c r="AB7" s="2">
        <v>3</v>
      </c>
    </row>
    <row r="8" spans="1:28" ht="22.5" customHeight="1" x14ac:dyDescent="0.25">
      <c r="A8" s="173">
        <v>710</v>
      </c>
      <c r="B8" s="195" t="s">
        <v>381</v>
      </c>
      <c r="C8" s="195" t="s">
        <v>382</v>
      </c>
      <c r="D8" s="195" t="s">
        <v>383</v>
      </c>
      <c r="E8" s="195" t="s">
        <v>562</v>
      </c>
      <c r="F8" s="198"/>
      <c r="G8" s="38" t="s">
        <v>42</v>
      </c>
      <c r="H8" s="16">
        <v>25</v>
      </c>
      <c r="I8" s="16">
        <v>25</v>
      </c>
      <c r="J8" s="16">
        <v>18</v>
      </c>
      <c r="K8" s="16">
        <v>18</v>
      </c>
      <c r="L8" s="116">
        <f>SUM(H8:K8)</f>
        <v>86</v>
      </c>
      <c r="M8" s="157">
        <v>27</v>
      </c>
      <c r="N8" s="17">
        <v>43</v>
      </c>
      <c r="O8" s="17">
        <v>19</v>
      </c>
      <c r="P8" s="17">
        <v>20</v>
      </c>
      <c r="Q8" s="17">
        <v>20</v>
      </c>
      <c r="R8" s="125">
        <f>SUM(N8:Q8)</f>
        <v>102</v>
      </c>
      <c r="S8" s="157">
        <v>27</v>
      </c>
      <c r="T8" s="18">
        <v>30</v>
      </c>
      <c r="U8" s="18">
        <v>16</v>
      </c>
      <c r="V8" s="18">
        <v>17</v>
      </c>
      <c r="W8" s="18">
        <v>17</v>
      </c>
      <c r="X8" s="125">
        <f>SUM(T8:W8)</f>
        <v>80</v>
      </c>
      <c r="Y8" s="157">
        <v>24</v>
      </c>
      <c r="Z8" s="19">
        <f>+L8+R8+X8</f>
        <v>268</v>
      </c>
      <c r="AA8" s="19">
        <f>+M8+S8+Y8</f>
        <v>78</v>
      </c>
      <c r="AB8" s="2">
        <v>4</v>
      </c>
    </row>
    <row r="9" spans="1:28" ht="22.5" customHeight="1" x14ac:dyDescent="0.25">
      <c r="A9" s="173">
        <v>41</v>
      </c>
      <c r="B9" s="195" t="s">
        <v>213</v>
      </c>
      <c r="C9" s="195" t="s">
        <v>195</v>
      </c>
      <c r="D9" s="195" t="s">
        <v>358</v>
      </c>
      <c r="E9" s="195" t="s">
        <v>359</v>
      </c>
      <c r="F9" s="198"/>
      <c r="G9" s="38" t="s">
        <v>42</v>
      </c>
      <c r="H9" s="16">
        <v>18</v>
      </c>
      <c r="I9" s="16">
        <v>20</v>
      </c>
      <c r="J9" s="16">
        <v>14</v>
      </c>
      <c r="K9" s="16">
        <v>10</v>
      </c>
      <c r="L9" s="116">
        <f>SUM(H9:K9)</f>
        <v>62</v>
      </c>
      <c r="M9" s="157">
        <v>19</v>
      </c>
      <c r="N9" s="17">
        <v>42</v>
      </c>
      <c r="O9" s="17">
        <v>18</v>
      </c>
      <c r="P9" s="17">
        <v>20</v>
      </c>
      <c r="Q9" s="17">
        <v>20</v>
      </c>
      <c r="R9" s="125">
        <f>SUM(N9:Q9)</f>
        <v>100</v>
      </c>
      <c r="S9" s="157">
        <v>26</v>
      </c>
      <c r="T9" s="18">
        <v>40</v>
      </c>
      <c r="U9" s="18">
        <v>18</v>
      </c>
      <c r="V9" s="18">
        <v>18</v>
      </c>
      <c r="W9" s="18">
        <v>17</v>
      </c>
      <c r="X9" s="125">
        <f>SUM(T9:W9)</f>
        <v>93</v>
      </c>
      <c r="Y9" s="157">
        <v>29</v>
      </c>
      <c r="Z9" s="19">
        <f>+L9+R9+X9</f>
        <v>255</v>
      </c>
      <c r="AA9" s="19">
        <f>+M9+S9+Y9</f>
        <v>74</v>
      </c>
      <c r="AB9" s="2">
        <v>5</v>
      </c>
    </row>
    <row r="10" spans="1:28" ht="22.5" customHeight="1" x14ac:dyDescent="0.25">
      <c r="A10" s="173">
        <v>626</v>
      </c>
      <c r="B10" s="195" t="s">
        <v>232</v>
      </c>
      <c r="C10" s="195" t="s">
        <v>376</v>
      </c>
      <c r="D10" s="195" t="s">
        <v>159</v>
      </c>
      <c r="E10" s="195" t="s">
        <v>377</v>
      </c>
      <c r="F10" s="198"/>
      <c r="G10" s="38" t="s">
        <v>42</v>
      </c>
      <c r="H10" s="16">
        <v>25</v>
      </c>
      <c r="I10" s="16">
        <v>25</v>
      </c>
      <c r="J10" s="16">
        <v>15</v>
      </c>
      <c r="K10" s="16">
        <v>17</v>
      </c>
      <c r="L10" s="116">
        <f>SUM(H10:K10)</f>
        <v>82</v>
      </c>
      <c r="M10" s="157">
        <v>24</v>
      </c>
      <c r="N10" s="17">
        <v>40</v>
      </c>
      <c r="O10" s="17">
        <v>18</v>
      </c>
      <c r="P10" s="17">
        <v>9</v>
      </c>
      <c r="Q10" s="17">
        <v>19</v>
      </c>
      <c r="R10" s="125">
        <f>SUM(N10:Q10)</f>
        <v>86</v>
      </c>
      <c r="S10" s="157">
        <v>21</v>
      </c>
      <c r="T10" s="18">
        <v>36</v>
      </c>
      <c r="U10" s="18">
        <v>18</v>
      </c>
      <c r="V10" s="18">
        <v>18</v>
      </c>
      <c r="W10" s="18">
        <v>18</v>
      </c>
      <c r="X10" s="125">
        <f>SUM(T10:W10)</f>
        <v>90</v>
      </c>
      <c r="Y10" s="157">
        <v>28</v>
      </c>
      <c r="Z10" s="19">
        <f>+L10+R10+X10</f>
        <v>258</v>
      </c>
      <c r="AA10" s="19">
        <f>+M10+S10+Y10</f>
        <v>73</v>
      </c>
    </row>
    <row r="11" spans="1:28" ht="22.5" customHeight="1" x14ac:dyDescent="0.25">
      <c r="A11" s="173">
        <v>695</v>
      </c>
      <c r="B11" s="201" t="s">
        <v>385</v>
      </c>
      <c r="C11" s="195" t="s">
        <v>386</v>
      </c>
      <c r="D11" s="195" t="s">
        <v>215</v>
      </c>
      <c r="E11" s="195" t="s">
        <v>387</v>
      </c>
      <c r="F11" s="198"/>
      <c r="G11" s="38" t="s">
        <v>42</v>
      </c>
      <c r="H11" s="16">
        <v>29</v>
      </c>
      <c r="I11" s="16">
        <v>15</v>
      </c>
      <c r="J11" s="16">
        <v>20</v>
      </c>
      <c r="K11" s="16">
        <v>20</v>
      </c>
      <c r="L11" s="116">
        <f>SUM(H11:K11)</f>
        <v>84</v>
      </c>
      <c r="M11" s="157">
        <v>25</v>
      </c>
      <c r="N11" s="17">
        <v>44</v>
      </c>
      <c r="O11" s="17">
        <v>16</v>
      </c>
      <c r="P11" s="17">
        <v>17</v>
      </c>
      <c r="Q11" s="17">
        <v>20</v>
      </c>
      <c r="R11" s="125">
        <f>SUM(N11:Q11)</f>
        <v>97</v>
      </c>
      <c r="S11" s="157">
        <v>25</v>
      </c>
      <c r="T11" s="18">
        <v>28</v>
      </c>
      <c r="U11" s="18">
        <v>16</v>
      </c>
      <c r="V11" s="18">
        <v>14</v>
      </c>
      <c r="W11" s="18">
        <v>19</v>
      </c>
      <c r="X11" s="125">
        <f>SUM(T11:W11)</f>
        <v>77</v>
      </c>
      <c r="Y11" s="157">
        <v>21</v>
      </c>
      <c r="Z11" s="19">
        <f>+L11+R11+X11</f>
        <v>258</v>
      </c>
      <c r="AA11" s="19">
        <f>+M11+S11+Y11</f>
        <v>71</v>
      </c>
    </row>
    <row r="12" spans="1:28" ht="22.5" customHeight="1" x14ac:dyDescent="0.25">
      <c r="A12" s="173">
        <v>56</v>
      </c>
      <c r="B12" s="195" t="s">
        <v>254</v>
      </c>
      <c r="C12" s="195" t="s">
        <v>350</v>
      </c>
      <c r="D12" s="195" t="s">
        <v>351</v>
      </c>
      <c r="E12" s="195" t="s">
        <v>352</v>
      </c>
      <c r="F12" s="198"/>
      <c r="G12" s="38" t="s">
        <v>42</v>
      </c>
      <c r="H12" s="16">
        <v>25</v>
      </c>
      <c r="I12" s="16">
        <v>25</v>
      </c>
      <c r="J12" s="16">
        <v>10</v>
      </c>
      <c r="K12" s="16">
        <v>15</v>
      </c>
      <c r="L12" s="116">
        <f>SUM(H12:K12)</f>
        <v>75</v>
      </c>
      <c r="M12" s="157">
        <v>22</v>
      </c>
      <c r="N12" s="17">
        <v>40</v>
      </c>
      <c r="O12" s="17">
        <v>16</v>
      </c>
      <c r="P12" s="17">
        <v>18</v>
      </c>
      <c r="Q12" s="17">
        <v>20</v>
      </c>
      <c r="R12" s="116">
        <f>SUM(N12:Q12)</f>
        <v>94</v>
      </c>
      <c r="S12" s="157">
        <v>24</v>
      </c>
      <c r="T12" s="18">
        <v>25</v>
      </c>
      <c r="U12" s="18">
        <v>18</v>
      </c>
      <c r="V12" s="18">
        <v>18</v>
      </c>
      <c r="W12" s="18">
        <v>18</v>
      </c>
      <c r="X12" s="116">
        <f>SUM(T12:W12)</f>
        <v>79</v>
      </c>
      <c r="Y12" s="157">
        <v>22</v>
      </c>
      <c r="Z12" s="19">
        <f>+L12+R12+X12</f>
        <v>248</v>
      </c>
      <c r="AA12" s="19">
        <f>+M12+S12+Y12</f>
        <v>68</v>
      </c>
    </row>
    <row r="13" spans="1:28" ht="22.5" customHeight="1" x14ac:dyDescent="0.25">
      <c r="A13" s="173">
        <v>622</v>
      </c>
      <c r="B13" s="195" t="s">
        <v>362</v>
      </c>
      <c r="C13" s="195" t="s">
        <v>363</v>
      </c>
      <c r="D13" s="195" t="s">
        <v>364</v>
      </c>
      <c r="E13" s="195" t="s">
        <v>365</v>
      </c>
      <c r="F13" s="198"/>
      <c r="G13" s="38" t="s">
        <v>42</v>
      </c>
      <c r="H13" s="16">
        <v>23</v>
      </c>
      <c r="I13" s="16">
        <v>23</v>
      </c>
      <c r="J13" s="16">
        <v>12</v>
      </c>
      <c r="K13" s="16">
        <v>12</v>
      </c>
      <c r="L13" s="116">
        <f>SUM(H13:K13)</f>
        <v>70</v>
      </c>
      <c r="M13" s="157">
        <v>21</v>
      </c>
      <c r="N13" s="17">
        <v>41</v>
      </c>
      <c r="O13" s="17">
        <v>12</v>
      </c>
      <c r="P13" s="17">
        <v>17</v>
      </c>
      <c r="Q13" s="17">
        <v>19</v>
      </c>
      <c r="R13" s="125">
        <f>SUM(N13:Q13)</f>
        <v>89</v>
      </c>
      <c r="S13" s="157">
        <v>22</v>
      </c>
      <c r="T13" s="18">
        <v>30</v>
      </c>
      <c r="U13" s="18">
        <v>15</v>
      </c>
      <c r="V13" s="18">
        <v>18</v>
      </c>
      <c r="W13" s="18">
        <v>17</v>
      </c>
      <c r="X13" s="125">
        <f>SUM(T13:W13)</f>
        <v>80</v>
      </c>
      <c r="Y13" s="157">
        <v>23</v>
      </c>
      <c r="Z13" s="19">
        <f>+L13+R13+X13</f>
        <v>239</v>
      </c>
      <c r="AA13" s="19">
        <f>+M13+S13+Y13</f>
        <v>66</v>
      </c>
    </row>
    <row r="14" spans="1:28" ht="22.5" customHeight="1" x14ac:dyDescent="0.25">
      <c r="A14" s="202">
        <v>328</v>
      </c>
      <c r="B14" s="196" t="s">
        <v>353</v>
      </c>
      <c r="C14" s="196" t="s">
        <v>354</v>
      </c>
      <c r="D14" s="196" t="s">
        <v>355</v>
      </c>
      <c r="E14" s="196" t="s">
        <v>356</v>
      </c>
      <c r="F14" s="199"/>
      <c r="G14" s="145" t="s">
        <v>42</v>
      </c>
      <c r="H14" s="146">
        <v>28</v>
      </c>
      <c r="I14" s="146">
        <v>25</v>
      </c>
      <c r="J14" s="146">
        <v>18</v>
      </c>
      <c r="K14" s="146">
        <v>15</v>
      </c>
      <c r="L14" s="147">
        <f>SUM(H14:K14)</f>
        <v>86</v>
      </c>
      <c r="M14" s="158">
        <v>28</v>
      </c>
      <c r="N14" s="146">
        <v>42</v>
      </c>
      <c r="O14" s="146">
        <v>10</v>
      </c>
      <c r="P14" s="146">
        <v>9</v>
      </c>
      <c r="Q14" s="146">
        <v>20</v>
      </c>
      <c r="R14" s="147">
        <f>SUM(N14:Q14)</f>
        <v>81</v>
      </c>
      <c r="S14" s="158">
        <v>18</v>
      </c>
      <c r="T14" s="146">
        <v>18</v>
      </c>
      <c r="U14" s="146">
        <v>18</v>
      </c>
      <c r="V14" s="146">
        <v>12</v>
      </c>
      <c r="W14" s="146">
        <v>18</v>
      </c>
      <c r="X14" s="147">
        <f>SUM(T14:W14)</f>
        <v>66</v>
      </c>
      <c r="Y14" s="158">
        <v>19</v>
      </c>
      <c r="Z14" s="148">
        <f>+L14+R14+X14</f>
        <v>233</v>
      </c>
      <c r="AA14" s="148">
        <f>+M14+S14+Y14</f>
        <v>65</v>
      </c>
    </row>
    <row r="15" spans="1:28" ht="22.5" customHeight="1" x14ac:dyDescent="0.25">
      <c r="A15" s="173">
        <v>397</v>
      </c>
      <c r="B15" s="195" t="s">
        <v>254</v>
      </c>
      <c r="C15" s="195" t="s">
        <v>350</v>
      </c>
      <c r="D15" s="195" t="s">
        <v>351</v>
      </c>
      <c r="E15" s="195" t="s">
        <v>384</v>
      </c>
      <c r="F15" s="198"/>
      <c r="G15" s="38" t="s">
        <v>42</v>
      </c>
      <c r="H15" s="16">
        <v>25</v>
      </c>
      <c r="I15" s="16">
        <v>23</v>
      </c>
      <c r="J15" s="16">
        <v>15</v>
      </c>
      <c r="K15" s="16">
        <v>16</v>
      </c>
      <c r="L15" s="116">
        <f>SUM(H15:K15)</f>
        <v>79</v>
      </c>
      <c r="M15" s="157">
        <v>23</v>
      </c>
      <c r="N15" s="17">
        <v>42</v>
      </c>
      <c r="O15" s="17">
        <v>16</v>
      </c>
      <c r="P15" s="17">
        <v>16</v>
      </c>
      <c r="Q15" s="17">
        <v>19</v>
      </c>
      <c r="R15" s="125">
        <f>SUM(N15:Q15)</f>
        <v>93</v>
      </c>
      <c r="S15" s="157">
        <v>23</v>
      </c>
      <c r="T15" s="18">
        <v>20</v>
      </c>
      <c r="U15" s="18">
        <v>16</v>
      </c>
      <c r="V15" s="18">
        <v>8</v>
      </c>
      <c r="W15" s="18">
        <v>17</v>
      </c>
      <c r="X15" s="125">
        <f>SUM(T15:W15)</f>
        <v>61</v>
      </c>
      <c r="Y15" s="157">
        <v>18</v>
      </c>
      <c r="Z15" s="19">
        <f>+L15+R15+X15</f>
        <v>233</v>
      </c>
      <c r="AA15" s="19">
        <f>+M15+S15+Y15</f>
        <v>64</v>
      </c>
    </row>
    <row r="16" spans="1:28" ht="22.5" customHeight="1" x14ac:dyDescent="0.25">
      <c r="A16" s="173">
        <v>389</v>
      </c>
      <c r="B16" s="195" t="s">
        <v>207</v>
      </c>
      <c r="C16" s="195" t="s">
        <v>369</v>
      </c>
      <c r="D16" s="195" t="s">
        <v>370</v>
      </c>
      <c r="E16" s="195" t="s">
        <v>371</v>
      </c>
      <c r="F16" s="198"/>
      <c r="G16" s="38" t="s">
        <v>42</v>
      </c>
      <c r="H16" s="16">
        <v>15</v>
      </c>
      <c r="I16" s="16">
        <v>20</v>
      </c>
      <c r="J16" s="16">
        <v>10</v>
      </c>
      <c r="K16" s="16">
        <v>12</v>
      </c>
      <c r="L16" s="116">
        <f>SUM(H16:K16)</f>
        <v>57</v>
      </c>
      <c r="M16" s="157">
        <v>18</v>
      </c>
      <c r="N16" s="17">
        <v>40</v>
      </c>
      <c r="O16" s="17">
        <v>16</v>
      </c>
      <c r="P16" s="17">
        <v>10</v>
      </c>
      <c r="Q16" s="17">
        <v>18</v>
      </c>
      <c r="R16" s="125">
        <f>SUM(N16:Q16)</f>
        <v>84</v>
      </c>
      <c r="S16" s="157">
        <v>20</v>
      </c>
      <c r="T16" s="18">
        <v>32</v>
      </c>
      <c r="U16" s="18">
        <v>16</v>
      </c>
      <c r="V16" s="18">
        <v>18</v>
      </c>
      <c r="W16" s="18">
        <v>17</v>
      </c>
      <c r="X16" s="125">
        <f>SUM(T16:W16)</f>
        <v>83</v>
      </c>
      <c r="Y16" s="157">
        <v>26</v>
      </c>
      <c r="Z16" s="19">
        <f>+L16+R16+X16</f>
        <v>224</v>
      </c>
      <c r="AA16" s="19">
        <f>+M16+S16+Y16</f>
        <v>64</v>
      </c>
    </row>
    <row r="17" spans="1:27" ht="22.5" customHeight="1" x14ac:dyDescent="0.25">
      <c r="A17" s="173">
        <v>590</v>
      </c>
      <c r="B17" s="195" t="s">
        <v>372</v>
      </c>
      <c r="C17" s="195" t="s">
        <v>373</v>
      </c>
      <c r="D17" s="195" t="s">
        <v>374</v>
      </c>
      <c r="E17" s="195" t="s">
        <v>375</v>
      </c>
      <c r="F17" s="198"/>
      <c r="G17" s="38" t="s">
        <v>42</v>
      </c>
      <c r="H17" s="16">
        <v>21</v>
      </c>
      <c r="I17" s="16">
        <v>21</v>
      </c>
      <c r="J17" s="16">
        <v>17</v>
      </c>
      <c r="K17" s="16">
        <v>10</v>
      </c>
      <c r="L17" s="116">
        <f>SUM(H17:K17)</f>
        <v>69</v>
      </c>
      <c r="M17" s="157">
        <v>20</v>
      </c>
      <c r="N17" s="17">
        <v>39</v>
      </c>
      <c r="O17" s="17">
        <v>15</v>
      </c>
      <c r="P17" s="17">
        <v>9</v>
      </c>
      <c r="Q17" s="17">
        <v>17</v>
      </c>
      <c r="R17" s="125">
        <f>SUM(N17:Q17)</f>
        <v>80</v>
      </c>
      <c r="S17" s="157">
        <v>17</v>
      </c>
      <c r="T17" s="18">
        <v>26</v>
      </c>
      <c r="U17" s="18">
        <v>14</v>
      </c>
      <c r="V17" s="18">
        <v>16</v>
      </c>
      <c r="W17" s="18">
        <v>16</v>
      </c>
      <c r="X17" s="116">
        <f>SUM(T17:W17)</f>
        <v>72</v>
      </c>
      <c r="Y17" s="157">
        <v>20</v>
      </c>
      <c r="Z17" s="19">
        <f>+L17+R17+X17</f>
        <v>221</v>
      </c>
      <c r="AA17" s="19">
        <f>+M17+S17+Y17</f>
        <v>57</v>
      </c>
    </row>
    <row r="18" spans="1:27" ht="22.5" customHeight="1" x14ac:dyDescent="0.25">
      <c r="A18" s="173">
        <v>639</v>
      </c>
      <c r="B18" s="195" t="s">
        <v>360</v>
      </c>
      <c r="C18" s="195" t="s">
        <v>214</v>
      </c>
      <c r="D18" s="195" t="s">
        <v>215</v>
      </c>
      <c r="E18" s="195" t="s">
        <v>361</v>
      </c>
      <c r="F18" s="198"/>
      <c r="G18" s="38" t="s">
        <v>42</v>
      </c>
      <c r="H18" s="16">
        <v>17</v>
      </c>
      <c r="I18" s="16">
        <v>17</v>
      </c>
      <c r="J18" s="16">
        <v>10</v>
      </c>
      <c r="K18" s="16">
        <v>10</v>
      </c>
      <c r="L18" s="116">
        <f>SUM(H18:K18)</f>
        <v>54</v>
      </c>
      <c r="M18" s="157">
        <v>17</v>
      </c>
      <c r="N18" s="17">
        <v>40</v>
      </c>
      <c r="O18" s="17">
        <v>15</v>
      </c>
      <c r="P18" s="17">
        <v>9</v>
      </c>
      <c r="Q18" s="17">
        <v>17</v>
      </c>
      <c r="R18" s="125">
        <f>SUM(N18:Q18)</f>
        <v>81</v>
      </c>
      <c r="S18" s="157">
        <v>19</v>
      </c>
      <c r="T18" s="18">
        <v>10</v>
      </c>
      <c r="U18" s="18">
        <v>12</v>
      </c>
      <c r="V18" s="18">
        <v>12</v>
      </c>
      <c r="W18" s="18">
        <v>16</v>
      </c>
      <c r="X18" s="125">
        <f>SUM(T18:W18)</f>
        <v>50</v>
      </c>
      <c r="Y18" s="157">
        <v>17</v>
      </c>
      <c r="Z18" s="19">
        <f>+L18+R18+X18</f>
        <v>185</v>
      </c>
      <c r="AA18" s="19">
        <f>+M18+S18+Y18</f>
        <v>53</v>
      </c>
    </row>
  </sheetData>
  <autoFilter ref="A4:AB4" xr:uid="{00000000-0009-0000-0000-000005000000}">
    <sortState xmlns:xlrd2="http://schemas.microsoft.com/office/spreadsheetml/2017/richdata2" ref="A5:AB18">
      <sortCondition descending="1" ref="AA4"/>
    </sortState>
  </autoFilter>
  <mergeCells count="10">
    <mergeCell ref="A2:G2"/>
    <mergeCell ref="A1:G1"/>
    <mergeCell ref="X1:Y1"/>
    <mergeCell ref="AA1:AB1"/>
    <mergeCell ref="J1:K1"/>
    <mergeCell ref="L1:M1"/>
    <mergeCell ref="P1:Q1"/>
    <mergeCell ref="R1:S1"/>
    <mergeCell ref="V1:W1"/>
    <mergeCell ref="Z2:AA2"/>
  </mergeCells>
  <conditionalFormatting sqref="C18 C9:C16 C6:C7">
    <cfRule type="duplicateValues" dxfId="5" priority="1"/>
  </conditionalFormatting>
  <pageMargins left="0" right="0" top="0.19685039370078741" bottom="0.39370078740157483" header="0.31496062992125984" footer="0.19685039370078741"/>
  <pageSetup paperSize="9" scale="78" fitToHeight="13" pageOrder="overThenDown" orientation="landscape" r:id="rId1"/>
  <colBreaks count="2" manualBreakCount="2">
    <brk id="13" max="1048575" man="1"/>
    <brk id="19" max="212"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B16"/>
  <sheetViews>
    <sheetView view="pageBreakPreview" zoomScaleNormal="90" zoomScaleSheetLayoutView="100" workbookViewId="0">
      <pane xSplit="6" ySplit="3" topLeftCell="G9" activePane="bottomRight" state="frozen"/>
      <selection activeCell="X3" sqref="X3"/>
      <selection pane="topRight" activeCell="X3" sqref="X3"/>
      <selection pane="bottomLeft" activeCell="X3" sqref="X3"/>
      <selection pane="bottomRight" activeCell="E3" sqref="E1:Z1048576"/>
    </sheetView>
  </sheetViews>
  <sheetFormatPr defaultColWidth="9.140625" defaultRowHeight="15" x14ac:dyDescent="0.25"/>
  <cols>
    <col min="1" max="1" width="7" style="1" customWidth="1"/>
    <col min="2" max="3" width="18.28515625" style="1" customWidth="1"/>
    <col min="4" max="4" width="28.5703125" style="1" bestFit="1" customWidth="1"/>
    <col min="5" max="5" width="30.7109375" style="1" bestFit="1" customWidth="1"/>
    <col min="6" max="6" width="10.140625" style="1" customWidth="1"/>
    <col min="7" max="7" width="7" style="1" customWidth="1"/>
    <col min="8" max="13" width="9.7109375" style="1" customWidth="1"/>
    <col min="14" max="19" width="10.140625" style="1" customWidth="1"/>
    <col min="20" max="27" width="11" style="1" customWidth="1"/>
    <col min="28" max="28" width="11" style="41" customWidth="1"/>
    <col min="29" max="16384" width="9.140625" style="1"/>
  </cols>
  <sheetData>
    <row r="1" spans="1:28" ht="36.75" customHeight="1" x14ac:dyDescent="0.25">
      <c r="A1" s="216" t="s">
        <v>18</v>
      </c>
      <c r="B1" s="217"/>
      <c r="C1" s="217"/>
      <c r="D1" s="217"/>
      <c r="E1" s="217"/>
      <c r="F1" s="217"/>
      <c r="G1" s="218"/>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19" t="s">
        <v>388</v>
      </c>
      <c r="B2" s="220"/>
      <c r="C2" s="220"/>
      <c r="D2" s="220"/>
      <c r="E2" s="220"/>
      <c r="F2" s="220"/>
      <c r="G2" s="221"/>
      <c r="H2" s="30" t="s">
        <v>29</v>
      </c>
      <c r="I2" s="22"/>
      <c r="J2" s="22"/>
      <c r="K2" s="22"/>
      <c r="L2" s="22"/>
      <c r="M2" s="22"/>
      <c r="N2" s="23" t="s">
        <v>30</v>
      </c>
      <c r="O2" s="23"/>
      <c r="P2" s="23"/>
      <c r="Q2" s="23"/>
      <c r="R2" s="23"/>
      <c r="S2" s="23"/>
      <c r="T2" s="24" t="s">
        <v>31</v>
      </c>
      <c r="U2" s="24"/>
      <c r="V2" s="24"/>
      <c r="W2" s="24"/>
      <c r="X2" s="24"/>
      <c r="Y2" s="24"/>
      <c r="Z2" s="246" t="s">
        <v>81</v>
      </c>
      <c r="AA2" s="253"/>
      <c r="AB2" s="255"/>
    </row>
    <row r="3" spans="1:28" s="2" customFormat="1" ht="67.5" customHeight="1" x14ac:dyDescent="0.2">
      <c r="A3" s="108" t="s">
        <v>0</v>
      </c>
      <c r="B3" s="108" t="s">
        <v>150</v>
      </c>
      <c r="C3" s="108" t="s">
        <v>151</v>
      </c>
      <c r="D3" s="108" t="s">
        <v>152</v>
      </c>
      <c r="E3" s="108" t="s">
        <v>13</v>
      </c>
      <c r="F3" s="108" t="s">
        <v>1</v>
      </c>
      <c r="G3" s="108" t="s">
        <v>41</v>
      </c>
      <c r="H3" s="25" t="s">
        <v>66</v>
      </c>
      <c r="I3" s="25" t="s">
        <v>67</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251" t="s">
        <v>24</v>
      </c>
      <c r="AB3" s="262" t="s">
        <v>566</v>
      </c>
    </row>
    <row r="4" spans="1:28" s="2" customFormat="1" ht="25.5" customHeight="1" x14ac:dyDescent="0.2">
      <c r="A4" s="200"/>
      <c r="B4" s="200"/>
      <c r="C4" s="200"/>
      <c r="D4" s="200"/>
      <c r="E4" s="200"/>
      <c r="F4" s="40"/>
      <c r="G4" s="40"/>
      <c r="H4" s="76"/>
      <c r="I4" s="76"/>
      <c r="J4" s="76"/>
      <c r="K4" s="76"/>
      <c r="L4" s="117"/>
      <c r="M4" s="117"/>
      <c r="N4" s="77"/>
      <c r="O4" s="77"/>
      <c r="P4" s="77"/>
      <c r="Q4" s="77"/>
      <c r="R4" s="126"/>
      <c r="S4" s="126"/>
      <c r="T4" s="78"/>
      <c r="U4" s="78"/>
      <c r="V4" s="78"/>
      <c r="W4" s="78"/>
      <c r="X4" s="126"/>
      <c r="Y4" s="126"/>
      <c r="Z4" s="79"/>
      <c r="AA4" s="79"/>
      <c r="AB4" s="164"/>
    </row>
    <row r="5" spans="1:28" ht="26.25" customHeight="1" x14ac:dyDescent="0.25">
      <c r="A5" s="173">
        <v>194</v>
      </c>
      <c r="B5" s="195" t="s">
        <v>207</v>
      </c>
      <c r="C5" s="195" t="s">
        <v>324</v>
      </c>
      <c r="D5" s="195" t="s">
        <v>325</v>
      </c>
      <c r="E5" s="195" t="s">
        <v>401</v>
      </c>
      <c r="F5" s="198"/>
      <c r="G5" s="38" t="s">
        <v>42</v>
      </c>
      <c r="H5" s="16">
        <v>26</v>
      </c>
      <c r="I5" s="16">
        <v>26</v>
      </c>
      <c r="J5" s="16">
        <v>19</v>
      </c>
      <c r="K5" s="16">
        <v>18</v>
      </c>
      <c r="L5" s="116">
        <f>SUM(H5:K5)</f>
        <v>89</v>
      </c>
      <c r="M5" s="157">
        <v>26</v>
      </c>
      <c r="N5" s="17">
        <v>45</v>
      </c>
      <c r="O5" s="17">
        <v>19</v>
      </c>
      <c r="P5" s="17">
        <v>20</v>
      </c>
      <c r="Q5" s="17">
        <v>20</v>
      </c>
      <c r="R5" s="125">
        <f>SUM(N5:Q5)</f>
        <v>104</v>
      </c>
      <c r="S5" s="157">
        <v>28</v>
      </c>
      <c r="T5" s="18">
        <v>40</v>
      </c>
      <c r="U5" s="18">
        <v>18</v>
      </c>
      <c r="V5" s="18">
        <v>18</v>
      </c>
      <c r="W5" s="18">
        <v>18</v>
      </c>
      <c r="X5" s="125">
        <f>SUM(T5:W5)</f>
        <v>94</v>
      </c>
      <c r="Y5" s="157">
        <v>30</v>
      </c>
      <c r="Z5" s="19">
        <f>+L5+R5+X5</f>
        <v>287</v>
      </c>
      <c r="AA5" s="252">
        <f>+M5+S5+Y5</f>
        <v>84</v>
      </c>
      <c r="AB5" s="164">
        <v>1</v>
      </c>
    </row>
    <row r="6" spans="1:28" ht="26.25" customHeight="1" x14ac:dyDescent="0.25">
      <c r="A6" s="173">
        <v>265</v>
      </c>
      <c r="B6" s="195" t="s">
        <v>389</v>
      </c>
      <c r="C6" s="195" t="s">
        <v>390</v>
      </c>
      <c r="D6" s="195" t="s">
        <v>558</v>
      </c>
      <c r="E6" s="195" t="s">
        <v>391</v>
      </c>
      <c r="F6" s="198"/>
      <c r="G6" s="38" t="s">
        <v>42</v>
      </c>
      <c r="H6" s="16">
        <v>28</v>
      </c>
      <c r="I6" s="16">
        <v>28</v>
      </c>
      <c r="J6" s="16">
        <v>20</v>
      </c>
      <c r="K6" s="16">
        <v>20</v>
      </c>
      <c r="L6" s="116">
        <f>SUM(H6:K6)</f>
        <v>96</v>
      </c>
      <c r="M6" s="157">
        <v>29</v>
      </c>
      <c r="N6" s="17">
        <v>44</v>
      </c>
      <c r="O6" s="17">
        <v>19</v>
      </c>
      <c r="P6" s="17">
        <v>20</v>
      </c>
      <c r="Q6" s="17">
        <v>20</v>
      </c>
      <c r="R6" s="125">
        <f>SUM(N6:Q6)</f>
        <v>103</v>
      </c>
      <c r="S6" s="157">
        <v>27</v>
      </c>
      <c r="T6" s="18">
        <v>35</v>
      </c>
      <c r="U6" s="18">
        <v>18</v>
      </c>
      <c r="V6" s="18">
        <v>18</v>
      </c>
      <c r="W6" s="18">
        <v>19</v>
      </c>
      <c r="X6" s="125">
        <f>SUM(T6:W6)</f>
        <v>90</v>
      </c>
      <c r="Y6" s="157">
        <v>28</v>
      </c>
      <c r="Z6" s="19">
        <f>+L6+R6+X6</f>
        <v>289</v>
      </c>
      <c r="AA6" s="252">
        <f>+M6+S6+Y6</f>
        <v>84</v>
      </c>
      <c r="AB6" s="164">
        <v>2</v>
      </c>
    </row>
    <row r="7" spans="1:28" ht="26.25" customHeight="1" x14ac:dyDescent="0.25">
      <c r="A7" s="173">
        <v>284</v>
      </c>
      <c r="B7" s="195" t="s">
        <v>392</v>
      </c>
      <c r="C7" s="195" t="s">
        <v>198</v>
      </c>
      <c r="D7" s="195" t="s">
        <v>420</v>
      </c>
      <c r="E7" s="195" t="s">
        <v>421</v>
      </c>
      <c r="F7" s="198"/>
      <c r="G7" s="38" t="s">
        <v>42</v>
      </c>
      <c r="H7" s="16">
        <v>29</v>
      </c>
      <c r="I7" s="16">
        <v>29</v>
      </c>
      <c r="J7" s="16">
        <v>20</v>
      </c>
      <c r="K7" s="16">
        <v>20</v>
      </c>
      <c r="L7" s="116">
        <f>SUM(H7:K7)</f>
        <v>98</v>
      </c>
      <c r="M7" s="157">
        <v>30</v>
      </c>
      <c r="N7" s="17">
        <v>42</v>
      </c>
      <c r="O7" s="17">
        <v>17</v>
      </c>
      <c r="P7" s="17">
        <v>20</v>
      </c>
      <c r="Q7" s="17">
        <v>20</v>
      </c>
      <c r="R7" s="125">
        <f>SUM(N7:Q7)</f>
        <v>99</v>
      </c>
      <c r="S7" s="157">
        <v>24</v>
      </c>
      <c r="T7" s="18">
        <v>38</v>
      </c>
      <c r="U7" s="18">
        <v>17</v>
      </c>
      <c r="V7" s="18">
        <v>18</v>
      </c>
      <c r="W7" s="18">
        <v>19</v>
      </c>
      <c r="X7" s="125">
        <f>SUM(T7:W7)</f>
        <v>92</v>
      </c>
      <c r="Y7" s="157">
        <v>29</v>
      </c>
      <c r="Z7" s="19">
        <f>+L7+R7+X7</f>
        <v>289</v>
      </c>
      <c r="AA7" s="252">
        <f>+M7+S7+Y7</f>
        <v>83</v>
      </c>
      <c r="AB7" s="164">
        <v>3</v>
      </c>
    </row>
    <row r="8" spans="1:28" ht="26.25" customHeight="1" x14ac:dyDescent="0.25">
      <c r="A8" s="173">
        <v>222</v>
      </c>
      <c r="B8" s="195" t="s">
        <v>410</v>
      </c>
      <c r="C8" s="195" t="s">
        <v>411</v>
      </c>
      <c r="D8" s="195" t="s">
        <v>397</v>
      </c>
      <c r="E8" s="195" t="s">
        <v>412</v>
      </c>
      <c r="F8" s="198"/>
      <c r="G8" s="38" t="s">
        <v>42</v>
      </c>
      <c r="H8" s="16">
        <v>26</v>
      </c>
      <c r="I8" s="16">
        <v>24</v>
      </c>
      <c r="J8" s="16">
        <v>16</v>
      </c>
      <c r="K8" s="16">
        <v>18</v>
      </c>
      <c r="L8" s="116">
        <f>SUM(H8:K8)</f>
        <v>84</v>
      </c>
      <c r="M8" s="157">
        <v>24</v>
      </c>
      <c r="N8" s="17">
        <v>46</v>
      </c>
      <c r="O8" s="17">
        <v>19</v>
      </c>
      <c r="P8" s="17">
        <v>20</v>
      </c>
      <c r="Q8" s="17">
        <v>20</v>
      </c>
      <c r="R8" s="125">
        <f>SUM(N8:Q8)</f>
        <v>105</v>
      </c>
      <c r="S8" s="157">
        <v>29</v>
      </c>
      <c r="T8" s="18">
        <v>32</v>
      </c>
      <c r="U8" s="18">
        <v>18</v>
      </c>
      <c r="V8" s="18">
        <v>18</v>
      </c>
      <c r="W8" s="18">
        <v>19</v>
      </c>
      <c r="X8" s="125">
        <f>SUM(T8:W8)</f>
        <v>87</v>
      </c>
      <c r="Y8" s="157">
        <v>27</v>
      </c>
      <c r="Z8" s="19">
        <f>+L8+R8+X8</f>
        <v>276</v>
      </c>
      <c r="AA8" s="252">
        <f>+M8+S8+Y8</f>
        <v>80</v>
      </c>
      <c r="AB8" s="164">
        <v>4</v>
      </c>
    </row>
    <row r="9" spans="1:28" ht="26.25" customHeight="1" x14ac:dyDescent="0.25">
      <c r="A9" s="173">
        <v>427</v>
      </c>
      <c r="B9" s="195" t="s">
        <v>417</v>
      </c>
      <c r="C9" s="195" t="s">
        <v>418</v>
      </c>
      <c r="D9" s="195" t="s">
        <v>226</v>
      </c>
      <c r="E9" s="195" t="s">
        <v>419</v>
      </c>
      <c r="F9" s="198"/>
      <c r="G9" s="38" t="s">
        <v>42</v>
      </c>
      <c r="H9" s="16">
        <v>20</v>
      </c>
      <c r="I9" s="16">
        <v>25</v>
      </c>
      <c r="J9" s="16">
        <v>16</v>
      </c>
      <c r="K9" s="16">
        <v>15</v>
      </c>
      <c r="L9" s="116">
        <f>SUM(H9:K9)</f>
        <v>76</v>
      </c>
      <c r="M9" s="157">
        <v>23</v>
      </c>
      <c r="N9" s="17">
        <v>47</v>
      </c>
      <c r="O9" s="17">
        <v>19</v>
      </c>
      <c r="P9" s="17">
        <v>20</v>
      </c>
      <c r="Q9" s="17">
        <v>20</v>
      </c>
      <c r="R9" s="125">
        <f>SUM(N9:Q9)</f>
        <v>106</v>
      </c>
      <c r="S9" s="157">
        <v>30</v>
      </c>
      <c r="T9" s="18">
        <v>32</v>
      </c>
      <c r="U9" s="18">
        <v>18</v>
      </c>
      <c r="V9" s="18">
        <v>18</v>
      </c>
      <c r="W9" s="18">
        <v>18</v>
      </c>
      <c r="X9" s="125">
        <f>SUM(T9:W9)</f>
        <v>86</v>
      </c>
      <c r="Y9" s="157">
        <v>26</v>
      </c>
      <c r="Z9" s="19">
        <f>+L9+R9+X9</f>
        <v>268</v>
      </c>
      <c r="AA9" s="252">
        <f>+M9+S9+Y9</f>
        <v>79</v>
      </c>
      <c r="AB9" s="164">
        <v>5</v>
      </c>
    </row>
    <row r="10" spans="1:28" ht="26.25" customHeight="1" x14ac:dyDescent="0.25">
      <c r="A10" s="173">
        <v>255</v>
      </c>
      <c r="B10" s="195" t="s">
        <v>254</v>
      </c>
      <c r="C10" s="195" t="s">
        <v>255</v>
      </c>
      <c r="D10" s="195" t="s">
        <v>256</v>
      </c>
      <c r="E10" s="195" t="s">
        <v>399</v>
      </c>
      <c r="F10" s="198"/>
      <c r="G10" s="38" t="s">
        <v>42</v>
      </c>
      <c r="H10" s="16">
        <v>28</v>
      </c>
      <c r="I10" s="16">
        <v>25</v>
      </c>
      <c r="J10" s="16">
        <v>19</v>
      </c>
      <c r="K10" s="16">
        <v>20</v>
      </c>
      <c r="L10" s="116">
        <f>SUM(H10:K10)</f>
        <v>92</v>
      </c>
      <c r="M10" s="157">
        <v>28</v>
      </c>
      <c r="N10" s="17">
        <v>43</v>
      </c>
      <c r="O10" s="17">
        <v>18</v>
      </c>
      <c r="P10" s="17">
        <v>20</v>
      </c>
      <c r="Q10" s="17">
        <v>20</v>
      </c>
      <c r="R10" s="125">
        <f>SUM(N10:Q10)</f>
        <v>101</v>
      </c>
      <c r="S10" s="157">
        <v>26</v>
      </c>
      <c r="T10" s="18">
        <v>23</v>
      </c>
      <c r="U10" s="18">
        <v>17</v>
      </c>
      <c r="V10" s="18">
        <v>12</v>
      </c>
      <c r="W10" s="18">
        <v>19</v>
      </c>
      <c r="X10" s="116">
        <f>SUM(T10:W10)</f>
        <v>71</v>
      </c>
      <c r="Y10" s="157">
        <v>22</v>
      </c>
      <c r="Z10" s="19">
        <f>+L10+R10+X10</f>
        <v>264</v>
      </c>
      <c r="AA10" s="252">
        <f>+M10+S10+Y10</f>
        <v>76</v>
      </c>
      <c r="AB10" s="164"/>
    </row>
    <row r="11" spans="1:28" ht="26.25" customHeight="1" x14ac:dyDescent="0.25">
      <c r="A11" s="202">
        <v>8</v>
      </c>
      <c r="B11" s="196" t="s">
        <v>392</v>
      </c>
      <c r="C11" s="196" t="s">
        <v>198</v>
      </c>
      <c r="D11" s="196" t="s">
        <v>393</v>
      </c>
      <c r="E11" s="196" t="s">
        <v>394</v>
      </c>
      <c r="F11" s="199"/>
      <c r="G11" s="145" t="s">
        <v>42</v>
      </c>
      <c r="H11" s="146">
        <v>26</v>
      </c>
      <c r="I11" s="146">
        <v>27</v>
      </c>
      <c r="J11" s="146">
        <v>18</v>
      </c>
      <c r="K11" s="146">
        <v>19</v>
      </c>
      <c r="L11" s="147">
        <f>SUM(H11:K11)</f>
        <v>90</v>
      </c>
      <c r="M11" s="158">
        <v>27</v>
      </c>
      <c r="N11" s="146">
        <v>42</v>
      </c>
      <c r="O11" s="146">
        <v>18</v>
      </c>
      <c r="P11" s="146">
        <v>17</v>
      </c>
      <c r="Q11" s="146">
        <v>20</v>
      </c>
      <c r="R11" s="147">
        <f>SUM(N11:Q11)</f>
        <v>97</v>
      </c>
      <c r="S11" s="158">
        <v>23</v>
      </c>
      <c r="T11" s="146">
        <v>32</v>
      </c>
      <c r="U11" s="146">
        <v>17</v>
      </c>
      <c r="V11" s="146">
        <v>18</v>
      </c>
      <c r="W11" s="146">
        <v>19</v>
      </c>
      <c r="X11" s="147">
        <f>SUM(T11:W11)</f>
        <v>86</v>
      </c>
      <c r="Y11" s="158">
        <v>25</v>
      </c>
      <c r="Z11" s="148">
        <f>+L11+R11+X11</f>
        <v>273</v>
      </c>
      <c r="AA11" s="266">
        <f>+M11+S11+Y11</f>
        <v>75</v>
      </c>
      <c r="AB11" s="164"/>
    </row>
    <row r="12" spans="1:28" ht="26.25" customHeight="1" x14ac:dyDescent="0.25">
      <c r="A12" s="173">
        <v>365</v>
      </c>
      <c r="B12" s="195" t="s">
        <v>406</v>
      </c>
      <c r="C12" s="195" t="s">
        <v>407</v>
      </c>
      <c r="D12" s="195" t="s">
        <v>408</v>
      </c>
      <c r="E12" s="195" t="s">
        <v>409</v>
      </c>
      <c r="F12" s="198"/>
      <c r="G12" s="38" t="s">
        <v>42</v>
      </c>
      <c r="H12" s="16">
        <v>26</v>
      </c>
      <c r="I12" s="16">
        <v>27</v>
      </c>
      <c r="J12" s="16">
        <v>17</v>
      </c>
      <c r="K12" s="16">
        <v>16</v>
      </c>
      <c r="L12" s="116">
        <f>SUM(H12:K12)</f>
        <v>86</v>
      </c>
      <c r="M12" s="157">
        <v>25</v>
      </c>
      <c r="N12" s="17">
        <v>43</v>
      </c>
      <c r="O12" s="17">
        <v>18</v>
      </c>
      <c r="P12" s="17">
        <v>18</v>
      </c>
      <c r="Q12" s="17">
        <v>20</v>
      </c>
      <c r="R12" s="125">
        <f>SUM(N12:Q12)</f>
        <v>99</v>
      </c>
      <c r="S12" s="157">
        <v>25</v>
      </c>
      <c r="T12" s="18">
        <v>32</v>
      </c>
      <c r="U12" s="18">
        <v>18</v>
      </c>
      <c r="V12" s="18">
        <v>17</v>
      </c>
      <c r="W12" s="18">
        <v>18</v>
      </c>
      <c r="X12" s="125">
        <f>SUM(T12:W12)</f>
        <v>85</v>
      </c>
      <c r="Y12" s="157">
        <v>24</v>
      </c>
      <c r="Z12" s="19">
        <f>+L12+R12+X12</f>
        <v>270</v>
      </c>
      <c r="AA12" s="252">
        <f>+M12+S12+Y12</f>
        <v>74</v>
      </c>
      <c r="AB12" s="164"/>
    </row>
    <row r="13" spans="1:28" ht="26.25" customHeight="1" x14ac:dyDescent="0.25">
      <c r="A13" s="173">
        <v>406</v>
      </c>
      <c r="B13" s="195" t="s">
        <v>402</v>
      </c>
      <c r="C13" s="195" t="s">
        <v>403</v>
      </c>
      <c r="D13" s="195" t="s">
        <v>404</v>
      </c>
      <c r="E13" s="195" t="s">
        <v>405</v>
      </c>
      <c r="F13" s="198"/>
      <c r="G13" s="38" t="s">
        <v>42</v>
      </c>
      <c r="H13" s="16">
        <v>20</v>
      </c>
      <c r="I13" s="16">
        <v>20</v>
      </c>
      <c r="J13" s="16">
        <v>15</v>
      </c>
      <c r="K13" s="16">
        <v>17</v>
      </c>
      <c r="L13" s="116">
        <f>SUM(H13:K13)</f>
        <v>72</v>
      </c>
      <c r="M13" s="157">
        <v>22</v>
      </c>
      <c r="N13" s="17">
        <v>39</v>
      </c>
      <c r="O13" s="17">
        <v>12</v>
      </c>
      <c r="P13" s="17">
        <v>10</v>
      </c>
      <c r="Q13" s="17">
        <v>20</v>
      </c>
      <c r="R13" s="125">
        <f>SUM(N13:Q13)</f>
        <v>81</v>
      </c>
      <c r="S13" s="157">
        <v>21</v>
      </c>
      <c r="T13" s="18">
        <v>28</v>
      </c>
      <c r="U13" s="18">
        <v>17</v>
      </c>
      <c r="V13" s="18">
        <v>17</v>
      </c>
      <c r="W13" s="18">
        <v>18</v>
      </c>
      <c r="X13" s="125">
        <f>SUM(T13:W13)</f>
        <v>80</v>
      </c>
      <c r="Y13" s="157">
        <v>23</v>
      </c>
      <c r="Z13" s="19">
        <f>+L13+R13+X13</f>
        <v>233</v>
      </c>
      <c r="AA13" s="252">
        <f>+M13+S13+Y13</f>
        <v>66</v>
      </c>
      <c r="AB13" s="164"/>
    </row>
    <row r="14" spans="1:28" ht="26.25" customHeight="1" x14ac:dyDescent="0.25">
      <c r="A14" s="173">
        <v>359</v>
      </c>
      <c r="B14" s="195" t="s">
        <v>395</v>
      </c>
      <c r="C14" s="195" t="s">
        <v>396</v>
      </c>
      <c r="D14" s="195" t="s">
        <v>397</v>
      </c>
      <c r="E14" s="195" t="s">
        <v>398</v>
      </c>
      <c r="F14" s="198"/>
      <c r="G14" s="38" t="s">
        <v>42</v>
      </c>
      <c r="H14" s="16">
        <v>27</v>
      </c>
      <c r="I14" s="16">
        <v>15</v>
      </c>
      <c r="J14" s="16">
        <v>10</v>
      </c>
      <c r="K14" s="16">
        <v>17</v>
      </c>
      <c r="L14" s="116">
        <f>SUM(H14:K14)</f>
        <v>69</v>
      </c>
      <c r="M14" s="157">
        <v>20</v>
      </c>
      <c r="N14" s="17">
        <v>40</v>
      </c>
      <c r="O14" s="17">
        <v>14</v>
      </c>
      <c r="P14" s="17">
        <v>10</v>
      </c>
      <c r="Q14" s="17">
        <v>20</v>
      </c>
      <c r="R14" s="125">
        <f>SUM(N14:Q14)</f>
        <v>84</v>
      </c>
      <c r="S14" s="157">
        <v>22</v>
      </c>
      <c r="T14" s="18">
        <v>26</v>
      </c>
      <c r="U14" s="18">
        <v>12</v>
      </c>
      <c r="V14" s="18">
        <v>10</v>
      </c>
      <c r="W14" s="18">
        <v>18</v>
      </c>
      <c r="X14" s="125">
        <f>SUM(T14:W14)</f>
        <v>66</v>
      </c>
      <c r="Y14" s="157">
        <v>21</v>
      </c>
      <c r="Z14" s="19">
        <f>+L14+R14+X14</f>
        <v>219</v>
      </c>
      <c r="AA14" s="252">
        <f>+M14+S14+Y14</f>
        <v>63</v>
      </c>
      <c r="AB14" s="164"/>
    </row>
    <row r="15" spans="1:28" ht="26.25" customHeight="1" x14ac:dyDescent="0.25">
      <c r="A15" s="173">
        <v>161</v>
      </c>
      <c r="B15" s="195" t="s">
        <v>413</v>
      </c>
      <c r="C15" s="195" t="s">
        <v>414</v>
      </c>
      <c r="D15" s="195" t="s">
        <v>415</v>
      </c>
      <c r="E15" s="195" t="s">
        <v>416</v>
      </c>
      <c r="F15" s="198"/>
      <c r="G15" s="38" t="s">
        <v>42</v>
      </c>
      <c r="H15" s="16">
        <v>18</v>
      </c>
      <c r="I15" s="16">
        <v>26</v>
      </c>
      <c r="J15" s="16">
        <v>16</v>
      </c>
      <c r="K15" s="16">
        <v>12</v>
      </c>
      <c r="L15" s="116">
        <f>SUM(H15:K15)</f>
        <v>72</v>
      </c>
      <c r="M15" s="157">
        <v>21</v>
      </c>
      <c r="N15" s="17"/>
      <c r="O15" s="17"/>
      <c r="P15" s="17"/>
      <c r="Q15" s="17"/>
      <c r="R15" s="125">
        <f>SUM(N15:Q15)</f>
        <v>0</v>
      </c>
      <c r="S15" s="157"/>
      <c r="T15" s="18">
        <v>22</v>
      </c>
      <c r="U15" s="18">
        <v>14</v>
      </c>
      <c r="V15" s="18">
        <v>10</v>
      </c>
      <c r="W15" s="18">
        <v>14</v>
      </c>
      <c r="X15" s="125">
        <f>SUM(T15:W15)</f>
        <v>60</v>
      </c>
      <c r="Y15" s="157">
        <v>20</v>
      </c>
      <c r="Z15" s="19">
        <f>+L15+R15+X15</f>
        <v>132</v>
      </c>
      <c r="AA15" s="252">
        <f>+M15+S15+Y15</f>
        <v>41</v>
      </c>
      <c r="AB15" s="164"/>
    </row>
    <row r="16" spans="1:28" ht="26.25" customHeight="1" x14ac:dyDescent="0.25">
      <c r="A16" s="173">
        <v>452</v>
      </c>
      <c r="B16" s="195" t="s">
        <v>258</v>
      </c>
      <c r="C16" s="195" t="s">
        <v>259</v>
      </c>
      <c r="D16" s="195" t="s">
        <v>260</v>
      </c>
      <c r="E16" s="195" t="s">
        <v>400</v>
      </c>
      <c r="F16" s="198"/>
      <c r="G16" s="38" t="s">
        <v>42</v>
      </c>
      <c r="H16" s="16"/>
      <c r="I16" s="16"/>
      <c r="J16" s="16"/>
      <c r="K16" s="16"/>
      <c r="L16" s="116">
        <f>SUM(H16:K16)</f>
        <v>0</v>
      </c>
      <c r="M16" s="157"/>
      <c r="N16" s="17"/>
      <c r="O16" s="17"/>
      <c r="P16" s="17"/>
      <c r="Q16" s="17"/>
      <c r="R16" s="125">
        <f>SUM(N16:Q16)</f>
        <v>0</v>
      </c>
      <c r="S16" s="157"/>
      <c r="T16" s="18"/>
      <c r="U16" s="18"/>
      <c r="V16" s="18"/>
      <c r="W16" s="18"/>
      <c r="X16" s="125">
        <f>SUM(T16:W16)</f>
        <v>0</v>
      </c>
      <c r="Y16" s="157"/>
      <c r="Z16" s="19">
        <f>+L16+R16+X16</f>
        <v>0</v>
      </c>
      <c r="AA16" s="252">
        <f>+M16+S16+Y16</f>
        <v>0</v>
      </c>
      <c r="AB16" s="164"/>
    </row>
  </sheetData>
  <autoFilter ref="A4:AB4" xr:uid="{00000000-0009-0000-0000-000006000000}">
    <sortState xmlns:xlrd2="http://schemas.microsoft.com/office/spreadsheetml/2017/richdata2" ref="A5:AB16">
      <sortCondition ref="AB4"/>
    </sortState>
  </autoFilter>
  <mergeCells count="10">
    <mergeCell ref="A1:G1"/>
    <mergeCell ref="A2:G2"/>
    <mergeCell ref="X1:Y1"/>
    <mergeCell ref="AA1:AB1"/>
    <mergeCell ref="J1:K1"/>
    <mergeCell ref="L1:M1"/>
    <mergeCell ref="P1:Q1"/>
    <mergeCell ref="R1:S1"/>
    <mergeCell ref="V1:W1"/>
    <mergeCell ref="Z2:AA2"/>
  </mergeCells>
  <conditionalFormatting sqref="C7:C15 C5">
    <cfRule type="duplicateValues" dxfId="4" priority="2"/>
  </conditionalFormatting>
  <pageMargins left="0" right="0" top="0.19685039370078741" bottom="0.39370078740157483" header="0.31496062992125984" footer="0.19685039370078741"/>
  <pageSetup paperSize="9" scale="78" fitToHeight="10" pageOrder="overThenDown" orientation="landscape" r:id="rId1"/>
  <colBreaks count="2" manualBreakCount="2">
    <brk id="13" max="84" man="1"/>
    <brk id="19"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B7"/>
  <sheetViews>
    <sheetView view="pageBreakPreview" zoomScale="115" zoomScaleNormal="80" zoomScaleSheetLayoutView="115" workbookViewId="0">
      <pane xSplit="6" ySplit="3" topLeftCell="G4" activePane="bottomRight" state="frozen"/>
      <selection activeCell="X3" sqref="X3"/>
      <selection pane="topRight" activeCell="X3" sqref="X3"/>
      <selection pane="bottomLeft" activeCell="X3" sqref="X3"/>
      <selection pane="bottomRight" activeCell="E3" sqref="E1:Z1048576"/>
    </sheetView>
  </sheetViews>
  <sheetFormatPr defaultColWidth="9.140625" defaultRowHeight="15" x14ac:dyDescent="0.25"/>
  <cols>
    <col min="1" max="1" width="7" style="1" customWidth="1"/>
    <col min="2" max="4" width="18.28515625" style="1" customWidth="1"/>
    <col min="5" max="5" width="28.42578125" style="1" bestFit="1" customWidth="1"/>
    <col min="6" max="6" width="10.140625" style="1" customWidth="1"/>
    <col min="7" max="7" width="7" style="1" customWidth="1"/>
    <col min="8" max="13" width="9.7109375" style="1" customWidth="1"/>
    <col min="14" max="19" width="10.140625" style="1" customWidth="1"/>
    <col min="20" max="27" width="11" style="1" customWidth="1"/>
    <col min="28" max="28" width="11" style="2" customWidth="1"/>
    <col min="29" max="16384" width="9.140625" style="1"/>
  </cols>
  <sheetData>
    <row r="1" spans="1:28" ht="36.75" customHeight="1" x14ac:dyDescent="0.25">
      <c r="A1" s="216" t="s">
        <v>18</v>
      </c>
      <c r="B1" s="217"/>
      <c r="C1" s="217"/>
      <c r="D1" s="217"/>
      <c r="E1" s="217"/>
      <c r="F1" s="217"/>
      <c r="G1" s="218"/>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19" t="s">
        <v>422</v>
      </c>
      <c r="B2" s="220"/>
      <c r="C2" s="220"/>
      <c r="D2" s="220"/>
      <c r="E2" s="220"/>
      <c r="F2" s="220"/>
      <c r="G2" s="221"/>
      <c r="H2" s="30" t="s">
        <v>29</v>
      </c>
      <c r="I2" s="22"/>
      <c r="J2" s="22"/>
      <c r="K2" s="22"/>
      <c r="L2" s="22"/>
      <c r="M2" s="22"/>
      <c r="N2" s="23" t="s">
        <v>30</v>
      </c>
      <c r="O2" s="23"/>
      <c r="P2" s="23"/>
      <c r="Q2" s="23"/>
      <c r="R2" s="23"/>
      <c r="S2" s="23"/>
      <c r="T2" s="24" t="s">
        <v>31</v>
      </c>
      <c r="U2" s="24"/>
      <c r="V2" s="24"/>
      <c r="W2" s="24"/>
      <c r="X2" s="24"/>
      <c r="Y2" s="24"/>
      <c r="Z2" s="246" t="s">
        <v>81</v>
      </c>
      <c r="AA2" s="253"/>
      <c r="AB2" s="255"/>
    </row>
    <row r="3" spans="1:28" s="2" customFormat="1" ht="67.5" customHeight="1" x14ac:dyDescent="0.2">
      <c r="A3" s="108" t="s">
        <v>0</v>
      </c>
      <c r="B3" s="108" t="s">
        <v>150</v>
      </c>
      <c r="C3" s="108" t="s">
        <v>151</v>
      </c>
      <c r="D3" s="108" t="s">
        <v>152</v>
      </c>
      <c r="E3" s="108" t="s">
        <v>13</v>
      </c>
      <c r="F3" s="108" t="s">
        <v>1</v>
      </c>
      <c r="G3" s="108" t="s">
        <v>41</v>
      </c>
      <c r="H3" s="25" t="s">
        <v>66</v>
      </c>
      <c r="I3" s="25" t="s">
        <v>67</v>
      </c>
      <c r="J3" s="25" t="s">
        <v>27</v>
      </c>
      <c r="K3" s="25" t="s">
        <v>28</v>
      </c>
      <c r="L3" s="115" t="s">
        <v>72</v>
      </c>
      <c r="M3" s="115" t="s">
        <v>3</v>
      </c>
      <c r="N3" s="26" t="s">
        <v>19</v>
      </c>
      <c r="O3" s="26" t="s">
        <v>20</v>
      </c>
      <c r="P3" s="26" t="s">
        <v>21</v>
      </c>
      <c r="Q3" s="26" t="s">
        <v>22</v>
      </c>
      <c r="R3" s="124" t="s">
        <v>73</v>
      </c>
      <c r="S3" s="124" t="s">
        <v>5</v>
      </c>
      <c r="T3" s="27" t="s">
        <v>68</v>
      </c>
      <c r="U3" s="27" t="s">
        <v>69</v>
      </c>
      <c r="V3" s="27" t="s">
        <v>70</v>
      </c>
      <c r="W3" s="27" t="s">
        <v>71</v>
      </c>
      <c r="X3" s="124" t="s">
        <v>74</v>
      </c>
      <c r="Y3" s="124" t="s">
        <v>6</v>
      </c>
      <c r="Z3" s="39" t="s">
        <v>23</v>
      </c>
      <c r="AA3" s="251" t="s">
        <v>24</v>
      </c>
      <c r="AB3" s="262" t="s">
        <v>566</v>
      </c>
    </row>
    <row r="4" spans="1:28" s="2" customFormat="1" ht="25.5" customHeight="1" x14ac:dyDescent="0.2">
      <c r="A4" s="200"/>
      <c r="B4" s="200"/>
      <c r="C4" s="200"/>
      <c r="D4" s="200"/>
      <c r="E4" s="200"/>
      <c r="F4" s="40"/>
      <c r="G4" s="40"/>
      <c r="H4" s="76"/>
      <c r="I4" s="76"/>
      <c r="J4" s="76"/>
      <c r="K4" s="76"/>
      <c r="L4" s="117"/>
      <c r="M4" s="117"/>
      <c r="N4" s="77"/>
      <c r="O4" s="77"/>
      <c r="P4" s="77"/>
      <c r="Q4" s="77"/>
      <c r="R4" s="126"/>
      <c r="S4" s="126"/>
      <c r="T4" s="78"/>
      <c r="U4" s="78"/>
      <c r="V4" s="78"/>
      <c r="W4" s="78"/>
      <c r="X4" s="126"/>
      <c r="Y4" s="126"/>
      <c r="Z4" s="79"/>
      <c r="AA4" s="79"/>
      <c r="AB4" s="165"/>
    </row>
    <row r="5" spans="1:28" ht="18.75" customHeight="1" x14ac:dyDescent="0.25">
      <c r="A5" s="173">
        <v>499</v>
      </c>
      <c r="B5" s="195" t="s">
        <v>427</v>
      </c>
      <c r="C5" s="195" t="s">
        <v>428</v>
      </c>
      <c r="D5" s="195" t="s">
        <v>429</v>
      </c>
      <c r="E5" s="195" t="s">
        <v>430</v>
      </c>
      <c r="F5" s="203"/>
      <c r="G5" s="37" t="s">
        <v>42</v>
      </c>
      <c r="H5" s="16">
        <v>29</v>
      </c>
      <c r="I5" s="16">
        <v>28</v>
      </c>
      <c r="J5" s="16">
        <v>18</v>
      </c>
      <c r="K5" s="16">
        <v>20</v>
      </c>
      <c r="L5" s="116">
        <f>SUM(H5:K5)</f>
        <v>95</v>
      </c>
      <c r="M5" s="157">
        <v>30</v>
      </c>
      <c r="N5" s="17">
        <v>40</v>
      </c>
      <c r="O5" s="17">
        <v>16</v>
      </c>
      <c r="P5" s="17">
        <v>16</v>
      </c>
      <c r="Q5" s="17">
        <v>20</v>
      </c>
      <c r="R5" s="125">
        <f>SUM(N5:Q5)</f>
        <v>92</v>
      </c>
      <c r="S5" s="157">
        <v>30</v>
      </c>
      <c r="T5" s="18">
        <v>30</v>
      </c>
      <c r="U5" s="18">
        <v>18</v>
      </c>
      <c r="V5" s="18">
        <v>15</v>
      </c>
      <c r="W5" s="18">
        <v>19</v>
      </c>
      <c r="X5" s="125">
        <f>SUM(T5:W5)</f>
        <v>82</v>
      </c>
      <c r="Y5" s="157">
        <v>30</v>
      </c>
      <c r="Z5" s="19">
        <f>+L5+R5+X5</f>
        <v>269</v>
      </c>
      <c r="AA5" s="252">
        <f>+M5+S5+Y5</f>
        <v>90</v>
      </c>
      <c r="AB5" s="164">
        <v>1</v>
      </c>
    </row>
    <row r="6" spans="1:28" ht="18.75" customHeight="1" x14ac:dyDescent="0.25">
      <c r="A6" s="202">
        <v>412</v>
      </c>
      <c r="B6" s="196" t="s">
        <v>154</v>
      </c>
      <c r="C6" s="196" t="s">
        <v>431</v>
      </c>
      <c r="D6" s="196" t="s">
        <v>432</v>
      </c>
      <c r="E6" s="196" t="s">
        <v>433</v>
      </c>
      <c r="F6" s="199"/>
      <c r="G6" s="145" t="s">
        <v>42</v>
      </c>
      <c r="H6" s="146">
        <v>27</v>
      </c>
      <c r="I6" s="146">
        <v>27</v>
      </c>
      <c r="J6" s="146">
        <v>19</v>
      </c>
      <c r="K6" s="146">
        <v>19</v>
      </c>
      <c r="L6" s="147">
        <f>SUM(H6:K6)</f>
        <v>92</v>
      </c>
      <c r="M6" s="158">
        <v>28</v>
      </c>
      <c r="N6" s="146">
        <v>38</v>
      </c>
      <c r="O6" s="146">
        <v>15</v>
      </c>
      <c r="P6" s="146">
        <v>16</v>
      </c>
      <c r="Q6" s="146">
        <v>20</v>
      </c>
      <c r="R6" s="149">
        <f>SUM(N6:Q6)</f>
        <v>89</v>
      </c>
      <c r="S6" s="158">
        <v>29</v>
      </c>
      <c r="T6" s="146">
        <v>28</v>
      </c>
      <c r="U6" s="146">
        <v>14</v>
      </c>
      <c r="V6" s="146">
        <v>18</v>
      </c>
      <c r="W6" s="146">
        <v>18</v>
      </c>
      <c r="X6" s="149">
        <f>SUM(T6:W6)</f>
        <v>78</v>
      </c>
      <c r="Y6" s="158">
        <v>29</v>
      </c>
      <c r="Z6" s="19">
        <f>+L6+R6+X6</f>
        <v>259</v>
      </c>
      <c r="AA6" s="252">
        <f>+M6+S6+Y6</f>
        <v>86</v>
      </c>
      <c r="AB6" s="164">
        <v>2</v>
      </c>
    </row>
    <row r="7" spans="1:28" ht="18.75" customHeight="1" x14ac:dyDescent="0.25">
      <c r="A7" s="173">
        <v>186</v>
      </c>
      <c r="B7" s="195" t="s">
        <v>423</v>
      </c>
      <c r="C7" s="195" t="s">
        <v>424</v>
      </c>
      <c r="D7" s="195" t="s">
        <v>425</v>
      </c>
      <c r="E7" s="195" t="s">
        <v>426</v>
      </c>
      <c r="F7" s="203"/>
      <c r="G7" s="37" t="s">
        <v>43</v>
      </c>
      <c r="H7" s="16">
        <v>28</v>
      </c>
      <c r="I7" s="16">
        <v>28</v>
      </c>
      <c r="J7" s="16">
        <v>17</v>
      </c>
      <c r="K7" s="16">
        <v>20</v>
      </c>
      <c r="L7" s="116">
        <f>SUM(H7:K7)</f>
        <v>93</v>
      </c>
      <c r="M7" s="157">
        <v>29</v>
      </c>
      <c r="N7" s="17">
        <v>38</v>
      </c>
      <c r="O7" s="17">
        <v>10</v>
      </c>
      <c r="P7" s="17">
        <v>12</v>
      </c>
      <c r="Q7" s="17">
        <v>20</v>
      </c>
      <c r="R7" s="125">
        <f>SUM(N7:Q7)</f>
        <v>80</v>
      </c>
      <c r="S7" s="157">
        <v>28</v>
      </c>
      <c r="T7" s="18">
        <v>10</v>
      </c>
      <c r="U7" s="18">
        <v>18</v>
      </c>
      <c r="V7" s="18">
        <v>2</v>
      </c>
      <c r="W7" s="18">
        <v>19</v>
      </c>
      <c r="X7" s="125">
        <f>SUM(T7:W7)</f>
        <v>49</v>
      </c>
      <c r="Y7" s="157">
        <v>28</v>
      </c>
      <c r="Z7" s="19">
        <f>+L7+R7+X7</f>
        <v>222</v>
      </c>
      <c r="AA7" s="252">
        <f>+M7+S7+Y7</f>
        <v>85</v>
      </c>
      <c r="AB7" s="164">
        <v>3</v>
      </c>
    </row>
  </sheetData>
  <autoFilter ref="A4:AB4" xr:uid="{00000000-0009-0000-0000-000007000000}">
    <sortState xmlns:xlrd2="http://schemas.microsoft.com/office/spreadsheetml/2017/richdata2" ref="A5:AB7">
      <sortCondition descending="1" ref="AA4"/>
    </sortState>
  </autoFilter>
  <mergeCells count="10">
    <mergeCell ref="A1:G1"/>
    <mergeCell ref="A2:G2"/>
    <mergeCell ref="X1:Y1"/>
    <mergeCell ref="AA1:AB1"/>
    <mergeCell ref="J1:K1"/>
    <mergeCell ref="L1:M1"/>
    <mergeCell ref="P1:Q1"/>
    <mergeCell ref="R1:S1"/>
    <mergeCell ref="V1:W1"/>
    <mergeCell ref="Z2:AA2"/>
  </mergeCells>
  <conditionalFormatting sqref="C5:C7">
    <cfRule type="duplicateValues" dxfId="3" priority="1"/>
  </conditionalFormatting>
  <pageMargins left="0" right="0" top="0.19685039370078741" bottom="0.39370078740157483" header="0.31496062992125984" footer="0.19685039370078741"/>
  <pageSetup paperSize="9" scale="67" fitToHeight="10" pageOrder="overThenDown" orientation="landscape" r:id="rId1"/>
  <colBreaks count="2" manualBreakCount="2">
    <brk id="13" max="1048575" man="1"/>
    <brk id="19"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B20"/>
  <sheetViews>
    <sheetView view="pageBreakPreview" zoomScaleNormal="100" zoomScaleSheetLayoutView="100" workbookViewId="0">
      <pane xSplit="5" ySplit="3" topLeftCell="X4" activePane="bottomRight" state="frozen"/>
      <selection pane="topRight" activeCell="F1" sqref="F1"/>
      <selection pane="bottomLeft" activeCell="A4" sqref="A4"/>
      <selection pane="bottomRight" activeCell="E3" sqref="E1:Z1048576"/>
    </sheetView>
  </sheetViews>
  <sheetFormatPr defaultRowHeight="15" x14ac:dyDescent="0.25"/>
  <cols>
    <col min="1" max="1" width="7" customWidth="1"/>
    <col min="2" max="3" width="18.28515625" customWidth="1"/>
    <col min="4" max="4" width="28.42578125" bestFit="1" customWidth="1"/>
    <col min="5" max="5" width="29.28515625" bestFit="1" customWidth="1"/>
    <col min="6" max="6" width="10.140625" customWidth="1"/>
    <col min="7" max="7" width="7" customWidth="1"/>
    <col min="8" max="9" width="11.42578125" customWidth="1"/>
    <col min="10" max="13" width="9.7109375" customWidth="1"/>
    <col min="14" max="19" width="10.140625" customWidth="1"/>
    <col min="20" max="27" width="11" customWidth="1"/>
    <col min="28" max="28" width="11" style="174" customWidth="1"/>
  </cols>
  <sheetData>
    <row r="1" spans="1:28" ht="36" x14ac:dyDescent="0.25">
      <c r="A1" s="227" t="s">
        <v>18</v>
      </c>
      <c r="B1" s="228"/>
      <c r="C1" s="228"/>
      <c r="D1" s="228"/>
      <c r="E1" s="228"/>
      <c r="F1" s="228"/>
      <c r="G1" s="229"/>
      <c r="H1" s="28"/>
      <c r="I1" s="28"/>
      <c r="J1" s="222" t="s">
        <v>32</v>
      </c>
      <c r="K1" s="222"/>
      <c r="L1" s="222" t="s">
        <v>33</v>
      </c>
      <c r="M1" s="223"/>
      <c r="N1" s="36"/>
      <c r="O1" s="36"/>
      <c r="P1" s="222" t="s">
        <v>32</v>
      </c>
      <c r="Q1" s="222"/>
      <c r="R1" s="222" t="s">
        <v>33</v>
      </c>
      <c r="S1" s="223"/>
      <c r="T1" s="36"/>
      <c r="U1" s="36"/>
      <c r="V1" s="222" t="s">
        <v>32</v>
      </c>
      <c r="W1" s="222"/>
      <c r="X1" s="222" t="s">
        <v>33</v>
      </c>
      <c r="Y1" s="223"/>
      <c r="Z1" s="190"/>
      <c r="AA1" s="224"/>
      <c r="AB1" s="254"/>
    </row>
    <row r="2" spans="1:28" ht="31.5" x14ac:dyDescent="0.25">
      <c r="A2" s="230" t="s">
        <v>434</v>
      </c>
      <c r="B2" s="231"/>
      <c r="C2" s="231"/>
      <c r="D2" s="231"/>
      <c r="E2" s="231"/>
      <c r="F2" s="231"/>
      <c r="G2" s="232"/>
      <c r="H2" s="29" t="s">
        <v>8</v>
      </c>
      <c r="I2" s="29"/>
      <c r="J2" s="29"/>
      <c r="K2" s="29"/>
      <c r="L2" s="29"/>
      <c r="M2" s="30"/>
      <c r="N2" s="31" t="s">
        <v>9</v>
      </c>
      <c r="O2" s="31"/>
      <c r="P2" s="31"/>
      <c r="Q2" s="31"/>
      <c r="R2" s="31"/>
      <c r="S2" s="32"/>
      <c r="T2" s="33" t="s">
        <v>10</v>
      </c>
      <c r="U2" s="34"/>
      <c r="V2" s="34"/>
      <c r="W2" s="34"/>
      <c r="X2" s="34"/>
      <c r="Y2" s="35"/>
      <c r="Z2" s="246" t="s">
        <v>81</v>
      </c>
      <c r="AA2" s="253"/>
      <c r="AB2" s="255"/>
    </row>
    <row r="3" spans="1:28" ht="64.5" x14ac:dyDescent="0.25">
      <c r="A3" s="106" t="s">
        <v>0</v>
      </c>
      <c r="B3" s="106" t="s">
        <v>150</v>
      </c>
      <c r="C3" s="106" t="s">
        <v>151</v>
      </c>
      <c r="D3" s="106" t="s">
        <v>152</v>
      </c>
      <c r="E3" s="106" t="s">
        <v>13</v>
      </c>
      <c r="F3" s="106" t="s">
        <v>1</v>
      </c>
      <c r="G3" s="106" t="s">
        <v>41</v>
      </c>
      <c r="H3" s="25" t="s">
        <v>75</v>
      </c>
      <c r="I3" s="25" t="s">
        <v>76</v>
      </c>
      <c r="J3" s="25" t="s">
        <v>27</v>
      </c>
      <c r="K3" s="25" t="s">
        <v>28</v>
      </c>
      <c r="L3" s="115" t="s">
        <v>72</v>
      </c>
      <c r="M3" s="115" t="s">
        <v>3</v>
      </c>
      <c r="N3" s="26" t="s">
        <v>19</v>
      </c>
      <c r="O3" s="26" t="s">
        <v>561</v>
      </c>
      <c r="P3" s="26" t="s">
        <v>21</v>
      </c>
      <c r="Q3" s="26" t="s">
        <v>22</v>
      </c>
      <c r="R3" s="124" t="s">
        <v>73</v>
      </c>
      <c r="S3" s="124" t="s">
        <v>5</v>
      </c>
      <c r="T3" s="27" t="s">
        <v>68</v>
      </c>
      <c r="U3" s="27" t="s">
        <v>69</v>
      </c>
      <c r="V3" s="27" t="s">
        <v>70</v>
      </c>
      <c r="W3" s="27" t="s">
        <v>71</v>
      </c>
      <c r="X3" s="124" t="s">
        <v>74</v>
      </c>
      <c r="Y3" s="124" t="s">
        <v>6</v>
      </c>
      <c r="Z3" s="39" t="s">
        <v>23</v>
      </c>
      <c r="AA3" s="251" t="s">
        <v>24</v>
      </c>
      <c r="AB3" s="256" t="s">
        <v>566</v>
      </c>
    </row>
    <row r="4" spans="1:28" ht="25.5" customHeight="1" x14ac:dyDescent="0.25">
      <c r="A4" s="204"/>
      <c r="B4" s="204"/>
      <c r="C4" s="204"/>
      <c r="D4" s="204"/>
      <c r="E4" s="204"/>
      <c r="F4" s="42"/>
      <c r="G4" s="42"/>
      <c r="H4" s="25"/>
      <c r="I4" s="25"/>
      <c r="J4" s="25"/>
      <c r="K4" s="25"/>
      <c r="L4" s="115"/>
      <c r="M4" s="115"/>
      <c r="N4" s="26"/>
      <c r="O4" s="26"/>
      <c r="P4" s="26"/>
      <c r="Q4" s="26"/>
      <c r="R4" s="124"/>
      <c r="S4" s="124"/>
      <c r="T4" s="27"/>
      <c r="U4" s="27"/>
      <c r="V4" s="27"/>
      <c r="W4" s="27"/>
      <c r="X4" s="124"/>
      <c r="Y4" s="124"/>
      <c r="Z4" s="39"/>
      <c r="AA4" s="251"/>
      <c r="AB4" s="173"/>
    </row>
    <row r="5" spans="1:28" x14ac:dyDescent="0.25">
      <c r="A5" s="173">
        <v>571</v>
      </c>
      <c r="B5" s="195" t="s">
        <v>320</v>
      </c>
      <c r="C5" s="195" t="s">
        <v>321</v>
      </c>
      <c r="D5" s="195" t="s">
        <v>322</v>
      </c>
      <c r="E5" s="195" t="s">
        <v>461</v>
      </c>
      <c r="F5" s="198"/>
      <c r="G5" s="38" t="s">
        <v>42</v>
      </c>
      <c r="H5" s="16">
        <v>28</v>
      </c>
      <c r="I5" s="16">
        <v>28</v>
      </c>
      <c r="J5" s="16">
        <v>18</v>
      </c>
      <c r="K5" s="16">
        <v>19</v>
      </c>
      <c r="L5" s="116">
        <f>SUM(H5:K5)</f>
        <v>93</v>
      </c>
      <c r="M5" s="157">
        <v>30</v>
      </c>
      <c r="N5" s="17">
        <v>45</v>
      </c>
      <c r="O5" s="17">
        <v>18</v>
      </c>
      <c r="P5" s="17">
        <v>16</v>
      </c>
      <c r="Q5" s="17">
        <v>19</v>
      </c>
      <c r="R5" s="125">
        <f>SUM(N5:Q5)</f>
        <v>98</v>
      </c>
      <c r="S5" s="157">
        <v>30</v>
      </c>
      <c r="T5" s="18">
        <v>50</v>
      </c>
      <c r="U5" s="18">
        <v>20</v>
      </c>
      <c r="V5" s="18">
        <v>20</v>
      </c>
      <c r="W5" s="18">
        <v>20</v>
      </c>
      <c r="X5" s="125">
        <f>SUM(T5:W5)</f>
        <v>110</v>
      </c>
      <c r="Y5" s="157">
        <v>30</v>
      </c>
      <c r="Z5" s="19">
        <f>+L5+R5+X5</f>
        <v>301</v>
      </c>
      <c r="AA5" s="252">
        <f>+M5+S5+Y5</f>
        <v>90</v>
      </c>
      <c r="AB5" s="173">
        <v>1</v>
      </c>
    </row>
    <row r="6" spans="1:28" x14ac:dyDescent="0.25">
      <c r="A6" s="173">
        <v>671</v>
      </c>
      <c r="B6" s="195" t="s">
        <v>244</v>
      </c>
      <c r="C6" s="195" t="s">
        <v>183</v>
      </c>
      <c r="D6" s="195" t="s">
        <v>435</v>
      </c>
      <c r="E6" s="195" t="s">
        <v>436</v>
      </c>
      <c r="F6" s="198"/>
      <c r="G6" s="38" t="s">
        <v>42</v>
      </c>
      <c r="H6" s="16">
        <v>20</v>
      </c>
      <c r="I6" s="16">
        <v>21</v>
      </c>
      <c r="J6" s="16">
        <v>16</v>
      </c>
      <c r="K6" s="16">
        <v>18</v>
      </c>
      <c r="L6" s="116">
        <f>SUM(H6:K6)</f>
        <v>75</v>
      </c>
      <c r="M6" s="157">
        <v>22</v>
      </c>
      <c r="N6" s="17">
        <v>46</v>
      </c>
      <c r="O6" s="17">
        <v>14</v>
      </c>
      <c r="P6" s="17">
        <v>17</v>
      </c>
      <c r="Q6" s="17">
        <v>19</v>
      </c>
      <c r="R6" s="125">
        <f>SUM(N6:Q6)</f>
        <v>96</v>
      </c>
      <c r="S6" s="157">
        <v>29</v>
      </c>
      <c r="T6" s="18">
        <v>40</v>
      </c>
      <c r="U6" s="18">
        <v>15</v>
      </c>
      <c r="V6" s="18">
        <v>18</v>
      </c>
      <c r="W6" s="18">
        <v>18</v>
      </c>
      <c r="X6" s="125">
        <f>SUM(T6:W6)</f>
        <v>91</v>
      </c>
      <c r="Y6" s="157">
        <v>28</v>
      </c>
      <c r="Z6" s="19">
        <f>+L6+R6+X6</f>
        <v>262</v>
      </c>
      <c r="AA6" s="252">
        <f>+M6+S6+Y6</f>
        <v>79</v>
      </c>
      <c r="AB6" s="173">
        <v>2</v>
      </c>
    </row>
    <row r="7" spans="1:28" x14ac:dyDescent="0.25">
      <c r="A7" s="173">
        <v>248</v>
      </c>
      <c r="B7" s="195" t="s">
        <v>462</v>
      </c>
      <c r="C7" s="195" t="s">
        <v>463</v>
      </c>
      <c r="D7" s="195" t="s">
        <v>464</v>
      </c>
      <c r="E7" s="195" t="s">
        <v>465</v>
      </c>
      <c r="F7" s="198"/>
      <c r="G7" s="38" t="s">
        <v>42</v>
      </c>
      <c r="H7" s="16">
        <v>28</v>
      </c>
      <c r="I7" s="16">
        <v>27</v>
      </c>
      <c r="J7" s="16">
        <v>18</v>
      </c>
      <c r="K7" s="16">
        <v>19</v>
      </c>
      <c r="L7" s="116">
        <f>SUM(H7:K7)</f>
        <v>92</v>
      </c>
      <c r="M7" s="157">
        <v>29</v>
      </c>
      <c r="N7" s="17">
        <v>40</v>
      </c>
      <c r="O7" s="17">
        <v>20</v>
      </c>
      <c r="P7" s="17">
        <v>19</v>
      </c>
      <c r="Q7" s="17">
        <v>17</v>
      </c>
      <c r="R7" s="125">
        <f>SUM(N7:Q7)</f>
        <v>96</v>
      </c>
      <c r="S7" s="157">
        <v>28</v>
      </c>
      <c r="T7" s="18">
        <v>48</v>
      </c>
      <c r="U7" s="18">
        <v>15</v>
      </c>
      <c r="V7" s="18">
        <v>20</v>
      </c>
      <c r="W7" s="18">
        <v>18</v>
      </c>
      <c r="X7" s="125">
        <f>SUM(T7:W7)</f>
        <v>101</v>
      </c>
      <c r="Y7" s="157">
        <v>29</v>
      </c>
      <c r="Z7" s="19">
        <f>+L7+R7+X7</f>
        <v>289</v>
      </c>
      <c r="AA7" s="252">
        <f>+M7+S7+Y7</f>
        <v>86</v>
      </c>
      <c r="AB7" s="173">
        <v>3</v>
      </c>
    </row>
    <row r="8" spans="1:28" x14ac:dyDescent="0.25">
      <c r="A8" s="173">
        <v>514</v>
      </c>
      <c r="B8" s="195" t="s">
        <v>316</v>
      </c>
      <c r="C8" s="195" t="s">
        <v>317</v>
      </c>
      <c r="D8" s="195" t="s">
        <v>318</v>
      </c>
      <c r="E8" s="195" t="s">
        <v>455</v>
      </c>
      <c r="F8" s="198"/>
      <c r="G8" s="38" t="s">
        <v>42</v>
      </c>
      <c r="H8" s="16">
        <v>28</v>
      </c>
      <c r="I8" s="16">
        <v>28</v>
      </c>
      <c r="J8" s="16">
        <v>18</v>
      </c>
      <c r="K8" s="16">
        <v>17</v>
      </c>
      <c r="L8" s="116">
        <f>SUM(H8:K8)</f>
        <v>91</v>
      </c>
      <c r="M8" s="157">
        <v>28</v>
      </c>
      <c r="N8" s="17">
        <v>38</v>
      </c>
      <c r="O8" s="17">
        <v>14</v>
      </c>
      <c r="P8" s="17">
        <v>8</v>
      </c>
      <c r="Q8" s="17">
        <v>16</v>
      </c>
      <c r="R8" s="125">
        <f>SUM(N8:Q8)</f>
        <v>76</v>
      </c>
      <c r="S8" s="157">
        <v>22</v>
      </c>
      <c r="T8" s="18">
        <v>42</v>
      </c>
      <c r="U8" s="18">
        <v>15</v>
      </c>
      <c r="V8" s="18">
        <v>14</v>
      </c>
      <c r="W8" s="18">
        <v>16</v>
      </c>
      <c r="X8" s="125">
        <f>SUM(T8:W8)</f>
        <v>87</v>
      </c>
      <c r="Y8" s="157">
        <v>26</v>
      </c>
      <c r="Z8" s="19">
        <f>+L8+R8+X8</f>
        <v>254</v>
      </c>
      <c r="AA8" s="252">
        <f>+M8+S8+Y8</f>
        <v>76</v>
      </c>
      <c r="AB8" s="173">
        <v>4</v>
      </c>
    </row>
    <row r="9" spans="1:28" x14ac:dyDescent="0.25">
      <c r="A9" s="173">
        <v>307</v>
      </c>
      <c r="B9" s="195" t="s">
        <v>402</v>
      </c>
      <c r="C9" s="195" t="s">
        <v>317</v>
      </c>
      <c r="D9" s="195" t="s">
        <v>456</v>
      </c>
      <c r="E9" s="195" t="s">
        <v>457</v>
      </c>
      <c r="F9" s="198"/>
      <c r="G9" s="38" t="s">
        <v>42</v>
      </c>
      <c r="H9" s="16">
        <v>25</v>
      </c>
      <c r="I9" s="16">
        <v>25</v>
      </c>
      <c r="J9" s="16">
        <v>19</v>
      </c>
      <c r="K9" s="16">
        <v>19</v>
      </c>
      <c r="L9" s="116">
        <f>SUM(H9:K9)</f>
        <v>88</v>
      </c>
      <c r="M9" s="157">
        <v>26</v>
      </c>
      <c r="N9" s="17">
        <v>40</v>
      </c>
      <c r="O9" s="17">
        <v>14</v>
      </c>
      <c r="P9" s="17">
        <v>17</v>
      </c>
      <c r="Q9" s="17">
        <v>18</v>
      </c>
      <c r="R9" s="125">
        <f>SUM(N9:Q9)</f>
        <v>89</v>
      </c>
      <c r="S9" s="157">
        <v>27</v>
      </c>
      <c r="T9" s="18">
        <v>25</v>
      </c>
      <c r="U9" s="18">
        <v>16</v>
      </c>
      <c r="V9" s="18">
        <v>10</v>
      </c>
      <c r="W9" s="18">
        <v>18</v>
      </c>
      <c r="X9" s="125">
        <f>SUM(T9:W9)</f>
        <v>69</v>
      </c>
      <c r="Y9" s="157">
        <v>20</v>
      </c>
      <c r="Z9" s="19">
        <f>+L9+R9+X9</f>
        <v>246</v>
      </c>
      <c r="AA9" s="252">
        <f>+M9+S9+Y9</f>
        <v>73</v>
      </c>
      <c r="AB9" s="173">
        <v>5</v>
      </c>
    </row>
    <row r="10" spans="1:28" x14ac:dyDescent="0.25">
      <c r="A10" s="173">
        <v>301</v>
      </c>
      <c r="B10" s="195" t="s">
        <v>154</v>
      </c>
      <c r="C10" s="195" t="s">
        <v>458</v>
      </c>
      <c r="D10" s="195" t="s">
        <v>159</v>
      </c>
      <c r="E10" s="195" t="s">
        <v>459</v>
      </c>
      <c r="F10" s="198"/>
      <c r="G10" s="38" t="s">
        <v>42</v>
      </c>
      <c r="H10" s="16">
        <v>20</v>
      </c>
      <c r="I10" s="16">
        <v>25</v>
      </c>
      <c r="J10" s="16">
        <v>19</v>
      </c>
      <c r="K10" s="16">
        <v>16</v>
      </c>
      <c r="L10" s="116">
        <f>SUM(H10:K10)</f>
        <v>80</v>
      </c>
      <c r="M10" s="157">
        <v>25</v>
      </c>
      <c r="N10" s="17">
        <v>35</v>
      </c>
      <c r="O10" s="17">
        <v>12</v>
      </c>
      <c r="P10" s="17">
        <v>13</v>
      </c>
      <c r="Q10" s="17">
        <v>17</v>
      </c>
      <c r="R10" s="125">
        <f>SUM(N10:Q10)</f>
        <v>77</v>
      </c>
      <c r="S10" s="157">
        <v>23</v>
      </c>
      <c r="T10" s="18">
        <v>45</v>
      </c>
      <c r="U10" s="18">
        <v>13</v>
      </c>
      <c r="V10" s="18">
        <v>15</v>
      </c>
      <c r="W10" s="18">
        <v>12</v>
      </c>
      <c r="X10" s="125">
        <f>SUM(T10:W10)</f>
        <v>85</v>
      </c>
      <c r="Y10" s="157">
        <v>25</v>
      </c>
      <c r="Z10" s="19">
        <f>+L10+R10+X10</f>
        <v>242</v>
      </c>
      <c r="AA10" s="252">
        <f>+M10+S10+Y10</f>
        <v>73</v>
      </c>
      <c r="AB10" s="173"/>
    </row>
    <row r="11" spans="1:28" x14ac:dyDescent="0.25">
      <c r="A11" s="173">
        <v>179</v>
      </c>
      <c r="B11" s="195" t="s">
        <v>406</v>
      </c>
      <c r="C11" s="195" t="s">
        <v>441</v>
      </c>
      <c r="D11" s="195" t="s">
        <v>172</v>
      </c>
      <c r="E11" s="195" t="s">
        <v>442</v>
      </c>
      <c r="F11" s="198"/>
      <c r="G11" s="38" t="s">
        <v>42</v>
      </c>
      <c r="H11" s="16">
        <v>28</v>
      </c>
      <c r="I11" s="16">
        <v>25</v>
      </c>
      <c r="J11" s="16">
        <v>18</v>
      </c>
      <c r="K11" s="16">
        <v>18</v>
      </c>
      <c r="L11" s="116">
        <f>SUM(H11:K11)</f>
        <v>89</v>
      </c>
      <c r="M11" s="157">
        <v>27</v>
      </c>
      <c r="N11" s="17">
        <v>34</v>
      </c>
      <c r="O11" s="17">
        <v>10</v>
      </c>
      <c r="P11" s="17">
        <v>10</v>
      </c>
      <c r="Q11" s="17">
        <v>17</v>
      </c>
      <c r="R11" s="125">
        <f>SUM(N11:Q11)</f>
        <v>71</v>
      </c>
      <c r="S11" s="157">
        <v>20</v>
      </c>
      <c r="T11" s="18">
        <v>40</v>
      </c>
      <c r="U11" s="18">
        <v>10</v>
      </c>
      <c r="V11" s="18">
        <v>10</v>
      </c>
      <c r="W11" s="18">
        <v>18</v>
      </c>
      <c r="X11" s="125">
        <f>SUM(T11:W11)</f>
        <v>78</v>
      </c>
      <c r="Y11" s="157">
        <v>22</v>
      </c>
      <c r="Z11" s="19">
        <f>+L11+R11+X11</f>
        <v>238</v>
      </c>
      <c r="AA11" s="252">
        <f>+M11+S11+Y11</f>
        <v>69</v>
      </c>
      <c r="AB11" s="173"/>
    </row>
    <row r="12" spans="1:28" x14ac:dyDescent="0.25">
      <c r="A12" s="173">
        <v>347</v>
      </c>
      <c r="B12" s="195" t="s">
        <v>389</v>
      </c>
      <c r="C12" s="195" t="s">
        <v>466</v>
      </c>
      <c r="D12" s="195" t="s">
        <v>467</v>
      </c>
      <c r="E12" s="195" t="s">
        <v>468</v>
      </c>
      <c r="F12" s="198"/>
      <c r="G12" s="38" t="s">
        <v>42</v>
      </c>
      <c r="H12" s="16">
        <v>19</v>
      </c>
      <c r="I12" s="16">
        <v>18</v>
      </c>
      <c r="J12" s="16">
        <v>16</v>
      </c>
      <c r="K12" s="16">
        <v>16</v>
      </c>
      <c r="L12" s="116">
        <f>SUM(H12:K12)</f>
        <v>69</v>
      </c>
      <c r="M12" s="157">
        <v>20</v>
      </c>
      <c r="N12" s="17">
        <v>38</v>
      </c>
      <c r="O12" s="17">
        <v>12</v>
      </c>
      <c r="P12" s="17">
        <v>14</v>
      </c>
      <c r="Q12" s="17">
        <v>14</v>
      </c>
      <c r="R12" s="125">
        <f>SUM(N12:Q12)</f>
        <v>78</v>
      </c>
      <c r="S12" s="157">
        <v>24</v>
      </c>
      <c r="T12" s="18">
        <v>42</v>
      </c>
      <c r="U12" s="18">
        <v>12</v>
      </c>
      <c r="V12" s="18">
        <v>15</v>
      </c>
      <c r="W12" s="18">
        <v>12</v>
      </c>
      <c r="X12" s="125">
        <f>SUM(T12:W12)</f>
        <v>81</v>
      </c>
      <c r="Y12" s="157">
        <v>23</v>
      </c>
      <c r="Z12" s="19">
        <f>+L12+R12+X12</f>
        <v>228</v>
      </c>
      <c r="AA12" s="252">
        <f>+M12+S12+Y12</f>
        <v>67</v>
      </c>
      <c r="AB12" s="173"/>
    </row>
    <row r="13" spans="1:28" x14ac:dyDescent="0.25">
      <c r="A13" s="173">
        <v>277</v>
      </c>
      <c r="B13" s="195" t="s">
        <v>451</v>
      </c>
      <c r="C13" s="195" t="s">
        <v>452</v>
      </c>
      <c r="D13" s="195" t="s">
        <v>453</v>
      </c>
      <c r="E13" s="195" t="s">
        <v>454</v>
      </c>
      <c r="F13" s="198"/>
      <c r="G13" s="38" t="s">
        <v>42</v>
      </c>
      <c r="H13" s="16">
        <v>18</v>
      </c>
      <c r="I13" s="16">
        <v>18</v>
      </c>
      <c r="J13" s="16">
        <v>15</v>
      </c>
      <c r="K13" s="16">
        <v>17</v>
      </c>
      <c r="L13" s="116">
        <f>SUM(H13:K13)</f>
        <v>68</v>
      </c>
      <c r="M13" s="157">
        <v>19</v>
      </c>
      <c r="N13" s="17">
        <v>35</v>
      </c>
      <c r="O13" s="17">
        <v>10</v>
      </c>
      <c r="P13" s="17">
        <v>19</v>
      </c>
      <c r="Q13" s="17">
        <v>11</v>
      </c>
      <c r="R13" s="125">
        <f>SUM(N13:Q13)</f>
        <v>75</v>
      </c>
      <c r="S13" s="157">
        <v>21</v>
      </c>
      <c r="T13" s="18">
        <v>42</v>
      </c>
      <c r="U13" s="18">
        <v>15</v>
      </c>
      <c r="V13" s="18">
        <v>16</v>
      </c>
      <c r="W13" s="18">
        <v>16</v>
      </c>
      <c r="X13" s="125">
        <f>SUM(T13:W13)</f>
        <v>89</v>
      </c>
      <c r="Y13" s="157">
        <v>27</v>
      </c>
      <c r="Z13" s="19">
        <f>+L13+R13+X13</f>
        <v>232</v>
      </c>
      <c r="AA13" s="252">
        <f>+M13+S13+Y13</f>
        <v>67</v>
      </c>
      <c r="AB13" s="173"/>
    </row>
    <row r="14" spans="1:28" x14ac:dyDescent="0.25">
      <c r="A14" s="173">
        <v>679</v>
      </c>
      <c r="B14" s="195" t="s">
        <v>157</v>
      </c>
      <c r="C14" s="195" t="s">
        <v>158</v>
      </c>
      <c r="D14" s="195" t="s">
        <v>159</v>
      </c>
      <c r="E14" s="195" t="s">
        <v>460</v>
      </c>
      <c r="F14" s="198"/>
      <c r="G14" s="38" t="s">
        <v>42</v>
      </c>
      <c r="H14" s="16">
        <v>15</v>
      </c>
      <c r="I14" s="16">
        <v>17</v>
      </c>
      <c r="J14" s="16">
        <v>14</v>
      </c>
      <c r="K14" s="16">
        <v>17</v>
      </c>
      <c r="L14" s="116">
        <f>SUM(H14:K14)</f>
        <v>63</v>
      </c>
      <c r="M14" s="157">
        <v>16</v>
      </c>
      <c r="N14" s="17">
        <v>40</v>
      </c>
      <c r="O14" s="17">
        <v>16</v>
      </c>
      <c r="P14" s="17">
        <v>8</v>
      </c>
      <c r="Q14" s="17">
        <v>16</v>
      </c>
      <c r="R14" s="125">
        <f>SUM(N14:Q14)</f>
        <v>80</v>
      </c>
      <c r="S14" s="157">
        <v>25</v>
      </c>
      <c r="T14" s="18">
        <v>40</v>
      </c>
      <c r="U14" s="18">
        <v>15</v>
      </c>
      <c r="V14" s="18">
        <v>14</v>
      </c>
      <c r="W14" s="18">
        <v>16</v>
      </c>
      <c r="X14" s="125">
        <f>SUM(T14:W14)</f>
        <v>85</v>
      </c>
      <c r="Y14" s="157">
        <v>24</v>
      </c>
      <c r="Z14" s="19">
        <f>+L14+R14+X14</f>
        <v>228</v>
      </c>
      <c r="AA14" s="252">
        <f>+M14+S14+Y14</f>
        <v>65</v>
      </c>
      <c r="AB14" s="173"/>
    </row>
    <row r="15" spans="1:28" x14ac:dyDescent="0.25">
      <c r="A15" s="173">
        <v>690</v>
      </c>
      <c r="B15" s="195" t="s">
        <v>293</v>
      </c>
      <c r="C15" s="195" t="s">
        <v>438</v>
      </c>
      <c r="D15" s="195" t="s">
        <v>439</v>
      </c>
      <c r="E15" s="195" t="s">
        <v>440</v>
      </c>
      <c r="F15" s="198"/>
      <c r="G15" s="38" t="s">
        <v>42</v>
      </c>
      <c r="H15" s="16">
        <v>20</v>
      </c>
      <c r="I15" s="16">
        <v>25</v>
      </c>
      <c r="J15" s="16">
        <v>18</v>
      </c>
      <c r="K15" s="16">
        <v>17</v>
      </c>
      <c r="L15" s="116">
        <f>SUM(H15:K15)</f>
        <v>80</v>
      </c>
      <c r="M15" s="157">
        <v>24</v>
      </c>
      <c r="N15" s="17">
        <v>28</v>
      </c>
      <c r="O15" s="17">
        <v>12</v>
      </c>
      <c r="P15" s="17">
        <v>10</v>
      </c>
      <c r="Q15" s="17">
        <v>12</v>
      </c>
      <c r="R15" s="125">
        <f>SUM(N15:Q15)</f>
        <v>62</v>
      </c>
      <c r="S15" s="157">
        <v>17</v>
      </c>
      <c r="T15" s="18">
        <v>38</v>
      </c>
      <c r="U15" s="18">
        <v>10</v>
      </c>
      <c r="V15" s="18">
        <v>15</v>
      </c>
      <c r="W15" s="18">
        <v>15</v>
      </c>
      <c r="X15" s="125">
        <f>SUM(T15:W15)</f>
        <v>78</v>
      </c>
      <c r="Y15" s="157">
        <v>21</v>
      </c>
      <c r="Z15" s="19">
        <f>+L15+R15+X15</f>
        <v>220</v>
      </c>
      <c r="AA15" s="252">
        <f>+M15+S15+Y15</f>
        <v>62</v>
      </c>
      <c r="AB15" s="173"/>
    </row>
    <row r="16" spans="1:28" x14ac:dyDescent="0.25">
      <c r="A16" s="173">
        <v>582</v>
      </c>
      <c r="B16" s="195" t="s">
        <v>448</v>
      </c>
      <c r="C16" s="195" t="s">
        <v>449</v>
      </c>
      <c r="D16" s="195" t="s">
        <v>328</v>
      </c>
      <c r="E16" s="195" t="s">
        <v>450</v>
      </c>
      <c r="F16" s="198"/>
      <c r="G16" s="38" t="s">
        <v>42</v>
      </c>
      <c r="H16" s="16">
        <v>20</v>
      </c>
      <c r="I16" s="16">
        <v>13</v>
      </c>
      <c r="J16" s="16">
        <v>16</v>
      </c>
      <c r="K16" s="16">
        <v>18</v>
      </c>
      <c r="L16" s="116">
        <f>SUM(H16:K16)</f>
        <v>67</v>
      </c>
      <c r="M16" s="157">
        <v>17</v>
      </c>
      <c r="N16" s="17">
        <v>40</v>
      </c>
      <c r="O16" s="17">
        <v>16</v>
      </c>
      <c r="P16" s="17">
        <v>16</v>
      </c>
      <c r="Q16" s="17">
        <v>11</v>
      </c>
      <c r="R16" s="125">
        <f>SUM(N16:Q16)</f>
        <v>83</v>
      </c>
      <c r="S16" s="157">
        <v>26</v>
      </c>
      <c r="T16" s="18">
        <v>30</v>
      </c>
      <c r="U16" s="18">
        <v>10</v>
      </c>
      <c r="V16" s="18">
        <v>10</v>
      </c>
      <c r="W16" s="18">
        <v>10</v>
      </c>
      <c r="X16" s="125">
        <f>SUM(T16:W16)</f>
        <v>60</v>
      </c>
      <c r="Y16" s="157">
        <v>18.5</v>
      </c>
      <c r="Z16" s="19">
        <f>+L16+R16+X16</f>
        <v>210</v>
      </c>
      <c r="AA16" s="252">
        <f>+M16+S16+Y16</f>
        <v>61.5</v>
      </c>
      <c r="AB16" s="173"/>
    </row>
    <row r="17" spans="1:28" x14ac:dyDescent="0.25">
      <c r="A17" s="173">
        <v>651</v>
      </c>
      <c r="B17" s="195" t="s">
        <v>443</v>
      </c>
      <c r="C17" s="195" t="s">
        <v>444</v>
      </c>
      <c r="D17" s="195" t="s">
        <v>445</v>
      </c>
      <c r="E17" s="195" t="s">
        <v>446</v>
      </c>
      <c r="F17" s="198"/>
      <c r="G17" s="38" t="s">
        <v>42</v>
      </c>
      <c r="H17" s="16">
        <v>20</v>
      </c>
      <c r="I17" s="16">
        <v>25</v>
      </c>
      <c r="J17" s="16">
        <v>16</v>
      </c>
      <c r="K17" s="16">
        <v>16</v>
      </c>
      <c r="L17" s="116">
        <f>SUM(H17:K17)</f>
        <v>77</v>
      </c>
      <c r="M17" s="157">
        <v>23</v>
      </c>
      <c r="N17" s="17">
        <v>15</v>
      </c>
      <c r="O17" s="17">
        <v>12</v>
      </c>
      <c r="P17" s="17">
        <v>4</v>
      </c>
      <c r="Q17" s="17">
        <v>8</v>
      </c>
      <c r="R17" s="125">
        <f>SUM(N17:Q17)</f>
        <v>39</v>
      </c>
      <c r="S17" s="157">
        <v>16</v>
      </c>
      <c r="T17" s="18">
        <v>30</v>
      </c>
      <c r="U17" s="18">
        <v>10</v>
      </c>
      <c r="V17" s="18">
        <v>10</v>
      </c>
      <c r="W17" s="18">
        <v>10</v>
      </c>
      <c r="X17" s="125">
        <f>SUM(T17:W17)</f>
        <v>60</v>
      </c>
      <c r="Y17" s="157">
        <v>18.5</v>
      </c>
      <c r="Z17" s="19">
        <f>+L17+R17+X17</f>
        <v>176</v>
      </c>
      <c r="AA17" s="252">
        <f>+M17+S17+Y17</f>
        <v>57.5</v>
      </c>
      <c r="AB17" s="173"/>
    </row>
    <row r="18" spans="1:28" x14ac:dyDescent="0.25">
      <c r="A18" s="173">
        <v>421</v>
      </c>
      <c r="B18" s="195" t="s">
        <v>312</v>
      </c>
      <c r="C18" s="195" t="s">
        <v>313</v>
      </c>
      <c r="D18" s="195" t="s">
        <v>314</v>
      </c>
      <c r="E18" s="195" t="s">
        <v>447</v>
      </c>
      <c r="F18" s="198"/>
      <c r="G18" s="38" t="s">
        <v>42</v>
      </c>
      <c r="H18" s="16">
        <v>20</v>
      </c>
      <c r="I18" s="16">
        <v>23</v>
      </c>
      <c r="J18" s="16">
        <v>16</v>
      </c>
      <c r="K18" s="16">
        <v>15</v>
      </c>
      <c r="L18" s="116">
        <f>SUM(H18:K18)</f>
        <v>74</v>
      </c>
      <c r="M18" s="157">
        <v>21</v>
      </c>
      <c r="N18" s="17">
        <v>27</v>
      </c>
      <c r="O18" s="17">
        <v>12</v>
      </c>
      <c r="P18" s="17">
        <v>12</v>
      </c>
      <c r="Q18" s="17">
        <v>12</v>
      </c>
      <c r="R18" s="125">
        <f>SUM(N18:Q18)</f>
        <v>63</v>
      </c>
      <c r="S18" s="157">
        <v>18</v>
      </c>
      <c r="T18" s="18">
        <v>25</v>
      </c>
      <c r="U18" s="18">
        <v>10</v>
      </c>
      <c r="V18" s="18">
        <v>10</v>
      </c>
      <c r="W18" s="18">
        <v>10</v>
      </c>
      <c r="X18" s="125">
        <f>SUM(T18:W18)</f>
        <v>55</v>
      </c>
      <c r="Y18" s="157">
        <v>16.5</v>
      </c>
      <c r="Z18" s="19">
        <f>+L18+R18+X18</f>
        <v>192</v>
      </c>
      <c r="AA18" s="252">
        <f>+M18+S18+Y18</f>
        <v>55.5</v>
      </c>
      <c r="AB18" s="173"/>
    </row>
    <row r="19" spans="1:28" x14ac:dyDescent="0.25">
      <c r="A19" s="173">
        <v>549</v>
      </c>
      <c r="B19" s="195" t="s">
        <v>402</v>
      </c>
      <c r="C19" s="195" t="s">
        <v>221</v>
      </c>
      <c r="D19" s="195" t="s">
        <v>222</v>
      </c>
      <c r="E19" s="195" t="s">
        <v>469</v>
      </c>
      <c r="F19" s="198"/>
      <c r="G19" s="38" t="s">
        <v>42</v>
      </c>
      <c r="H19" s="16">
        <v>20</v>
      </c>
      <c r="I19" s="16">
        <v>15</v>
      </c>
      <c r="J19" s="16">
        <v>16</v>
      </c>
      <c r="K19" s="16">
        <v>16</v>
      </c>
      <c r="L19" s="116">
        <f>SUM(H19:K19)</f>
        <v>67</v>
      </c>
      <c r="M19" s="157">
        <v>18</v>
      </c>
      <c r="N19" s="17">
        <v>30</v>
      </c>
      <c r="O19" s="17">
        <v>14</v>
      </c>
      <c r="P19" s="17">
        <v>11</v>
      </c>
      <c r="Q19" s="17">
        <v>12</v>
      </c>
      <c r="R19" s="125">
        <f>SUM(N19:Q19)</f>
        <v>67</v>
      </c>
      <c r="S19" s="157">
        <v>19</v>
      </c>
      <c r="T19" s="18">
        <v>25</v>
      </c>
      <c r="U19" s="18">
        <v>10</v>
      </c>
      <c r="V19" s="18">
        <v>10</v>
      </c>
      <c r="W19" s="18">
        <v>10</v>
      </c>
      <c r="X19" s="125">
        <f>SUM(T19:W19)</f>
        <v>55</v>
      </c>
      <c r="Y19" s="157">
        <v>16.5</v>
      </c>
      <c r="Z19" s="19">
        <f>+L19+R19+X19</f>
        <v>189</v>
      </c>
      <c r="AA19" s="252">
        <f>+M19+S19+Y19</f>
        <v>53.5</v>
      </c>
      <c r="AB19" s="173"/>
    </row>
    <row r="20" spans="1:28" x14ac:dyDescent="0.25">
      <c r="A20" s="20"/>
      <c r="B20" s="21"/>
      <c r="C20" s="21"/>
      <c r="D20" s="21"/>
      <c r="E20" s="21"/>
      <c r="F20" s="38"/>
      <c r="G20" s="38"/>
      <c r="H20" s="16"/>
      <c r="I20" s="16"/>
      <c r="J20" s="16"/>
      <c r="K20" s="16"/>
      <c r="L20" s="116">
        <f>SUM(H20:K20)</f>
        <v>0</v>
      </c>
      <c r="M20" s="157"/>
      <c r="N20" s="17"/>
      <c r="O20" s="17"/>
      <c r="P20" s="17"/>
      <c r="Q20" s="17"/>
      <c r="R20" s="125"/>
      <c r="S20" s="157"/>
      <c r="T20" s="18"/>
      <c r="U20" s="18"/>
      <c r="V20" s="18"/>
      <c r="W20" s="18"/>
      <c r="X20" s="125"/>
      <c r="Y20" s="157"/>
      <c r="Z20" s="19">
        <f>+L20+R20+X20</f>
        <v>0</v>
      </c>
      <c r="AA20" s="252">
        <f>+M20+S20+Y20</f>
        <v>0</v>
      </c>
      <c r="AB20" s="173"/>
    </row>
  </sheetData>
  <autoFilter ref="A4:AB4" xr:uid="{00000000-0009-0000-0000-000008000000}">
    <sortState xmlns:xlrd2="http://schemas.microsoft.com/office/spreadsheetml/2017/richdata2" ref="A5:AB20">
      <sortCondition ref="AB4"/>
    </sortState>
  </autoFilter>
  <mergeCells count="10">
    <mergeCell ref="A1:G1"/>
    <mergeCell ref="A2:G2"/>
    <mergeCell ref="X1:Y1"/>
    <mergeCell ref="AA1:AB1"/>
    <mergeCell ref="J1:K1"/>
    <mergeCell ref="L1:M1"/>
    <mergeCell ref="P1:Q1"/>
    <mergeCell ref="R1:S1"/>
    <mergeCell ref="V1:W1"/>
    <mergeCell ref="Z2:AA2"/>
  </mergeCells>
  <conditionalFormatting sqref="E5">
    <cfRule type="duplicateValues" dxfId="2" priority="1"/>
  </conditionalFormatting>
  <pageMargins left="0" right="0" top="0.19685039370078741" bottom="0.39370078740157483" header="0.31496062992125984" footer="0.19685039370078741"/>
  <pageSetup paperSize="9" scale="42" pageOrder="overThenDown" orientation="landscape" r:id="rId1"/>
  <colBreaks count="2" manualBreakCount="2">
    <brk id="13" max="1048575" man="1"/>
    <brk id="1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Working HUNTER Yrs 10-12</vt:lpstr>
      <vt:lpstr>Working HUNTER Yrs 7-9</vt:lpstr>
      <vt:lpstr>Working HUNTER Yrs 4-6</vt:lpstr>
      <vt:lpstr>Working HUNTER Yrs K-3</vt:lpstr>
      <vt:lpstr>Show HUNTER Yrs 10-12</vt:lpstr>
      <vt:lpstr>Show HUNTER Yrs 7-9</vt:lpstr>
      <vt:lpstr>Show HUNTER Yrs 4-6</vt:lpstr>
      <vt:lpstr>Show HUNTER Yrs K-3</vt:lpstr>
      <vt:lpstr>Show HORSE Yrs 10-12</vt:lpstr>
      <vt:lpstr>Show HORSE Yrs 7-9</vt:lpstr>
      <vt:lpstr>Show HORSE Yrs 4-6</vt:lpstr>
      <vt:lpstr>Show HORSE Yrs K-3</vt:lpstr>
      <vt:lpstr>Notes-Scoring Information</vt:lpstr>
      <vt:lpstr>EXAMPLE SHUNTER 9 yrs &amp; under</vt:lpstr>
      <vt:lpstr>'EXAMPLE SHUNTER 9 yrs &amp; under'!Print_Area</vt:lpstr>
      <vt:lpstr>'Show HORSE Yrs 7-9'!Print_Area</vt:lpstr>
      <vt:lpstr>'Show HUNTER Yrs 10-12'!Print_Area</vt:lpstr>
      <vt:lpstr>'Show HUNTER Yrs 4-6'!Print_Area</vt:lpstr>
      <vt:lpstr>'Show HUNTER Yrs 7-9'!Print_Area</vt:lpstr>
      <vt:lpstr>'Show HUNTER Yrs K-3'!Print_Area</vt:lpstr>
      <vt:lpstr>'EXAMPLE SHUNTER 9 yrs &amp; under'!Print_Titles</vt:lpstr>
      <vt:lpstr>'Show HORSE Yrs 4-6'!Print_Titles</vt:lpstr>
      <vt:lpstr>'Show HORSE Yrs 7-9'!Print_Titles</vt:lpstr>
      <vt:lpstr>'Show HORSE Yrs K-3'!Print_Titles</vt:lpstr>
      <vt:lpstr>'Show HUNTER Yrs 10-12'!Print_Titles</vt:lpstr>
      <vt:lpstr>'Show HUNTER Yrs 4-6'!Print_Titles</vt:lpstr>
      <vt:lpstr>'Show HUNTER Yrs 7-9'!Print_Titles</vt:lpstr>
      <vt:lpstr>'Show HUNTER Yrs K-3'!Print_Titles</vt:lpstr>
      <vt:lpstr>'Working HUNTER Yrs 10-12'!Print_Titles</vt:lpstr>
      <vt:lpstr>'Working HUNTER Yrs 4-6'!Print_Titles</vt:lpstr>
      <vt:lpstr>'Working HUNTER Yrs 7-9'!Print_Titles</vt:lpstr>
      <vt:lpstr>'Working HUNTER Yrs K-3'!Print_Titles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dc:creator>
  <cp:lastModifiedBy>Janet Hamblin</cp:lastModifiedBy>
  <cp:lastPrinted>2019-06-28T07:28:09Z</cp:lastPrinted>
  <dcterms:created xsi:type="dcterms:W3CDTF">2019-03-03T08:32:34Z</dcterms:created>
  <dcterms:modified xsi:type="dcterms:W3CDTF">2019-06-28T07:52:39Z</dcterms:modified>
</cp:coreProperties>
</file>